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600" windowHeight="9372"/>
  </bookViews>
  <sheets>
    <sheet name="chemikálie" sheetId="1" r:id="rId1"/>
  </sheets>
  <definedNames>
    <definedName name="_xlnm._FilterDatabase" localSheetId="0" hidden="1">chemikálie!$A$4:$K$188</definedName>
  </definedNames>
  <calcPr calcId="145621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J6" i="1"/>
  <c r="J7" i="1"/>
  <c r="J8" i="1"/>
  <c r="M8" i="1" s="1"/>
  <c r="N8" i="1" s="1"/>
  <c r="J9" i="1"/>
  <c r="M9" i="1" s="1"/>
  <c r="N9" i="1" s="1"/>
  <c r="J10" i="1"/>
  <c r="J11" i="1"/>
  <c r="J12" i="1"/>
  <c r="M12" i="1" s="1"/>
  <c r="N12" i="1" s="1"/>
  <c r="J13" i="1"/>
  <c r="M13" i="1" s="1"/>
  <c r="N13" i="1" s="1"/>
  <c r="J14" i="1"/>
  <c r="J15" i="1"/>
  <c r="J16" i="1"/>
  <c r="M16" i="1" s="1"/>
  <c r="N16" i="1" s="1"/>
  <c r="J17" i="1"/>
  <c r="M17" i="1" s="1"/>
  <c r="N17" i="1" s="1"/>
  <c r="J18" i="1"/>
  <c r="J19" i="1"/>
  <c r="J20" i="1"/>
  <c r="M20" i="1" s="1"/>
  <c r="N20" i="1" s="1"/>
  <c r="J21" i="1"/>
  <c r="M21" i="1" s="1"/>
  <c r="N21" i="1" s="1"/>
  <c r="J22" i="1"/>
  <c r="J23" i="1"/>
  <c r="J24" i="1"/>
  <c r="M24" i="1" s="1"/>
  <c r="N24" i="1" s="1"/>
  <c r="J25" i="1"/>
  <c r="M25" i="1" s="1"/>
  <c r="N25" i="1" s="1"/>
  <c r="J26" i="1"/>
  <c r="J27" i="1"/>
  <c r="J28" i="1"/>
  <c r="M28" i="1" s="1"/>
  <c r="N28" i="1" s="1"/>
  <c r="J29" i="1"/>
  <c r="M29" i="1" s="1"/>
  <c r="N29" i="1" s="1"/>
  <c r="J30" i="1"/>
  <c r="J31" i="1"/>
  <c r="J32" i="1"/>
  <c r="M32" i="1" s="1"/>
  <c r="N32" i="1" s="1"/>
  <c r="J33" i="1"/>
  <c r="M33" i="1" s="1"/>
  <c r="N33" i="1" s="1"/>
  <c r="J34" i="1"/>
  <c r="J35" i="1"/>
  <c r="J36" i="1"/>
  <c r="M36" i="1" s="1"/>
  <c r="N36" i="1" s="1"/>
  <c r="J37" i="1"/>
  <c r="M37" i="1" s="1"/>
  <c r="N37" i="1" s="1"/>
  <c r="J38" i="1"/>
  <c r="J39" i="1"/>
  <c r="J40" i="1"/>
  <c r="M40" i="1" s="1"/>
  <c r="N40" i="1" s="1"/>
  <c r="J41" i="1"/>
  <c r="M41" i="1" s="1"/>
  <c r="N41" i="1" s="1"/>
  <c r="J42" i="1"/>
  <c r="J43" i="1"/>
  <c r="J44" i="1"/>
  <c r="M44" i="1" s="1"/>
  <c r="N44" i="1" s="1"/>
  <c r="J45" i="1"/>
  <c r="M45" i="1" s="1"/>
  <c r="N45" i="1" s="1"/>
  <c r="J46" i="1"/>
  <c r="J47" i="1"/>
  <c r="J48" i="1"/>
  <c r="M48" i="1" s="1"/>
  <c r="N48" i="1" s="1"/>
  <c r="J49" i="1"/>
  <c r="M49" i="1" s="1"/>
  <c r="N49" i="1" s="1"/>
  <c r="J50" i="1"/>
  <c r="J51" i="1"/>
  <c r="J52" i="1"/>
  <c r="M52" i="1" s="1"/>
  <c r="N52" i="1" s="1"/>
  <c r="J53" i="1"/>
  <c r="M53" i="1" s="1"/>
  <c r="N53" i="1" s="1"/>
  <c r="J54" i="1"/>
  <c r="J55" i="1"/>
  <c r="J56" i="1"/>
  <c r="M56" i="1" s="1"/>
  <c r="N56" i="1" s="1"/>
  <c r="J57" i="1"/>
  <c r="M57" i="1" s="1"/>
  <c r="N57" i="1" s="1"/>
  <c r="J58" i="1"/>
  <c r="J59" i="1"/>
  <c r="J60" i="1"/>
  <c r="M60" i="1" s="1"/>
  <c r="N60" i="1" s="1"/>
  <c r="J61" i="1"/>
  <c r="M61" i="1" s="1"/>
  <c r="N61" i="1" s="1"/>
  <c r="J62" i="1"/>
  <c r="J63" i="1"/>
  <c r="J64" i="1"/>
  <c r="M64" i="1" s="1"/>
  <c r="N64" i="1" s="1"/>
  <c r="J65" i="1"/>
  <c r="M65" i="1" s="1"/>
  <c r="N65" i="1" s="1"/>
  <c r="J66" i="1"/>
  <c r="J67" i="1"/>
  <c r="J68" i="1"/>
  <c r="M68" i="1" s="1"/>
  <c r="N68" i="1" s="1"/>
  <c r="J69" i="1"/>
  <c r="J70" i="1"/>
  <c r="J71" i="1"/>
  <c r="M71" i="1" s="1"/>
  <c r="N71" i="1" s="1"/>
  <c r="J72" i="1"/>
  <c r="M72" i="1" s="1"/>
  <c r="N72" i="1" s="1"/>
  <c r="J73" i="1"/>
  <c r="J74" i="1"/>
  <c r="M74" i="1" s="1"/>
  <c r="N74" i="1" s="1"/>
  <c r="J75" i="1"/>
  <c r="M75" i="1" s="1"/>
  <c r="N75" i="1" s="1"/>
  <c r="J76" i="1"/>
  <c r="M76" i="1" s="1"/>
  <c r="N76" i="1" s="1"/>
  <c r="J77" i="1"/>
  <c r="J78" i="1"/>
  <c r="M78" i="1" s="1"/>
  <c r="N78" i="1" s="1"/>
  <c r="J79" i="1"/>
  <c r="M79" i="1" s="1"/>
  <c r="N79" i="1" s="1"/>
  <c r="J80" i="1"/>
  <c r="M80" i="1" s="1"/>
  <c r="N80" i="1" s="1"/>
  <c r="J81" i="1"/>
  <c r="J82" i="1"/>
  <c r="M82" i="1" s="1"/>
  <c r="N82" i="1" s="1"/>
  <c r="J83" i="1"/>
  <c r="M83" i="1" s="1"/>
  <c r="N83" i="1" s="1"/>
  <c r="J84" i="1"/>
  <c r="M84" i="1" s="1"/>
  <c r="N84" i="1" s="1"/>
  <c r="J85" i="1"/>
  <c r="J86" i="1"/>
  <c r="M86" i="1" s="1"/>
  <c r="N86" i="1" s="1"/>
  <c r="J87" i="1"/>
  <c r="M87" i="1" s="1"/>
  <c r="N87" i="1" s="1"/>
  <c r="J88" i="1"/>
  <c r="M88" i="1" s="1"/>
  <c r="N88" i="1" s="1"/>
  <c r="J89" i="1"/>
  <c r="J90" i="1"/>
  <c r="M90" i="1" s="1"/>
  <c r="N90" i="1" s="1"/>
  <c r="J91" i="1"/>
  <c r="M91" i="1" s="1"/>
  <c r="N91" i="1" s="1"/>
  <c r="J92" i="1"/>
  <c r="M92" i="1" s="1"/>
  <c r="N92" i="1" s="1"/>
  <c r="J93" i="1"/>
  <c r="J94" i="1"/>
  <c r="M94" i="1" s="1"/>
  <c r="N94" i="1" s="1"/>
  <c r="J95" i="1"/>
  <c r="M95" i="1" s="1"/>
  <c r="N95" i="1" s="1"/>
  <c r="J96" i="1"/>
  <c r="M96" i="1" s="1"/>
  <c r="N96" i="1" s="1"/>
  <c r="J97" i="1"/>
  <c r="J98" i="1"/>
  <c r="M98" i="1" s="1"/>
  <c r="N98" i="1" s="1"/>
  <c r="J99" i="1"/>
  <c r="M99" i="1" s="1"/>
  <c r="N99" i="1" s="1"/>
  <c r="J100" i="1"/>
  <c r="M100" i="1" s="1"/>
  <c r="N100" i="1" s="1"/>
  <c r="J101" i="1"/>
  <c r="J102" i="1"/>
  <c r="M102" i="1" s="1"/>
  <c r="N102" i="1" s="1"/>
  <c r="J103" i="1"/>
  <c r="M103" i="1" s="1"/>
  <c r="N103" i="1" s="1"/>
  <c r="J104" i="1"/>
  <c r="M104" i="1" s="1"/>
  <c r="N104" i="1" s="1"/>
  <c r="J105" i="1"/>
  <c r="J106" i="1"/>
  <c r="M106" i="1" s="1"/>
  <c r="N106" i="1" s="1"/>
  <c r="J107" i="1"/>
  <c r="M107" i="1" s="1"/>
  <c r="N107" i="1" s="1"/>
  <c r="J108" i="1"/>
  <c r="M108" i="1" s="1"/>
  <c r="N108" i="1" s="1"/>
  <c r="J109" i="1"/>
  <c r="J110" i="1"/>
  <c r="M110" i="1" s="1"/>
  <c r="N110" i="1" s="1"/>
  <c r="J111" i="1"/>
  <c r="M111" i="1" s="1"/>
  <c r="N111" i="1" s="1"/>
  <c r="J112" i="1"/>
  <c r="M112" i="1" s="1"/>
  <c r="N112" i="1" s="1"/>
  <c r="J113" i="1"/>
  <c r="J114" i="1"/>
  <c r="M114" i="1" s="1"/>
  <c r="N114" i="1" s="1"/>
  <c r="J115" i="1"/>
  <c r="M115" i="1" s="1"/>
  <c r="N115" i="1" s="1"/>
  <c r="J116" i="1"/>
  <c r="M116" i="1" s="1"/>
  <c r="N116" i="1" s="1"/>
  <c r="J117" i="1"/>
  <c r="J118" i="1"/>
  <c r="M118" i="1" s="1"/>
  <c r="N118" i="1" s="1"/>
  <c r="J119" i="1"/>
  <c r="M119" i="1" s="1"/>
  <c r="N119" i="1" s="1"/>
  <c r="J120" i="1"/>
  <c r="M120" i="1" s="1"/>
  <c r="N120" i="1" s="1"/>
  <c r="J121" i="1"/>
  <c r="J122" i="1"/>
  <c r="M122" i="1" s="1"/>
  <c r="N122" i="1" s="1"/>
  <c r="J123" i="1"/>
  <c r="M123" i="1" s="1"/>
  <c r="N123" i="1" s="1"/>
  <c r="J124" i="1"/>
  <c r="M124" i="1" s="1"/>
  <c r="N124" i="1" s="1"/>
  <c r="J125" i="1"/>
  <c r="J126" i="1"/>
  <c r="M126" i="1" s="1"/>
  <c r="N126" i="1" s="1"/>
  <c r="J127" i="1"/>
  <c r="M127" i="1" s="1"/>
  <c r="N127" i="1" s="1"/>
  <c r="J128" i="1"/>
  <c r="M128" i="1" s="1"/>
  <c r="N128" i="1" s="1"/>
  <c r="J129" i="1"/>
  <c r="J130" i="1"/>
  <c r="M130" i="1" s="1"/>
  <c r="N130" i="1" s="1"/>
  <c r="J131" i="1"/>
  <c r="M131" i="1" s="1"/>
  <c r="N131" i="1" s="1"/>
  <c r="J132" i="1"/>
  <c r="M132" i="1" s="1"/>
  <c r="N132" i="1" s="1"/>
  <c r="J133" i="1"/>
  <c r="J134" i="1"/>
  <c r="M134" i="1" s="1"/>
  <c r="N134" i="1" s="1"/>
  <c r="J135" i="1"/>
  <c r="M135" i="1" s="1"/>
  <c r="N135" i="1" s="1"/>
  <c r="J136" i="1"/>
  <c r="M136" i="1" s="1"/>
  <c r="N136" i="1" s="1"/>
  <c r="J137" i="1"/>
  <c r="J138" i="1"/>
  <c r="M138" i="1" s="1"/>
  <c r="N138" i="1" s="1"/>
  <c r="J139" i="1"/>
  <c r="M139" i="1" s="1"/>
  <c r="N139" i="1" s="1"/>
  <c r="J140" i="1"/>
  <c r="M140" i="1" s="1"/>
  <c r="N140" i="1" s="1"/>
  <c r="J141" i="1"/>
  <c r="J142" i="1"/>
  <c r="M142" i="1" s="1"/>
  <c r="N142" i="1" s="1"/>
  <c r="J143" i="1"/>
  <c r="M143" i="1" s="1"/>
  <c r="N143" i="1" s="1"/>
  <c r="J144" i="1"/>
  <c r="M144" i="1" s="1"/>
  <c r="N144" i="1" s="1"/>
  <c r="J145" i="1"/>
  <c r="J146" i="1"/>
  <c r="M146" i="1" s="1"/>
  <c r="N146" i="1" s="1"/>
  <c r="J147" i="1"/>
  <c r="M147" i="1" s="1"/>
  <c r="N147" i="1" s="1"/>
  <c r="J148" i="1"/>
  <c r="M148" i="1" s="1"/>
  <c r="N148" i="1" s="1"/>
  <c r="J149" i="1"/>
  <c r="J150" i="1"/>
  <c r="M150" i="1" s="1"/>
  <c r="N150" i="1" s="1"/>
  <c r="J151" i="1"/>
  <c r="M151" i="1" s="1"/>
  <c r="N151" i="1" s="1"/>
  <c r="J152" i="1"/>
  <c r="M152" i="1" s="1"/>
  <c r="N152" i="1" s="1"/>
  <c r="J153" i="1"/>
  <c r="J154" i="1"/>
  <c r="M154" i="1" s="1"/>
  <c r="N154" i="1" s="1"/>
  <c r="J155" i="1"/>
  <c r="M155" i="1" s="1"/>
  <c r="N155" i="1" s="1"/>
  <c r="J156" i="1"/>
  <c r="M156" i="1" s="1"/>
  <c r="N156" i="1" s="1"/>
  <c r="J157" i="1"/>
  <c r="J158" i="1"/>
  <c r="M158" i="1" s="1"/>
  <c r="N158" i="1" s="1"/>
  <c r="J159" i="1"/>
  <c r="M159" i="1" s="1"/>
  <c r="N159" i="1" s="1"/>
  <c r="J160" i="1"/>
  <c r="M160" i="1" s="1"/>
  <c r="N160" i="1" s="1"/>
  <c r="J161" i="1"/>
  <c r="J162" i="1"/>
  <c r="M162" i="1" s="1"/>
  <c r="N162" i="1" s="1"/>
  <c r="J163" i="1"/>
  <c r="M163" i="1" s="1"/>
  <c r="N163" i="1" s="1"/>
  <c r="J164" i="1"/>
  <c r="M164" i="1" s="1"/>
  <c r="N164" i="1" s="1"/>
  <c r="J165" i="1"/>
  <c r="J166" i="1"/>
  <c r="M166" i="1" s="1"/>
  <c r="N166" i="1" s="1"/>
  <c r="J167" i="1"/>
  <c r="M167" i="1" s="1"/>
  <c r="N167" i="1" s="1"/>
  <c r="J168" i="1"/>
  <c r="M168" i="1" s="1"/>
  <c r="N168" i="1" s="1"/>
  <c r="J169" i="1"/>
  <c r="J170" i="1"/>
  <c r="M170" i="1" s="1"/>
  <c r="N170" i="1" s="1"/>
  <c r="J171" i="1"/>
  <c r="M171" i="1" s="1"/>
  <c r="N171" i="1" s="1"/>
  <c r="J172" i="1"/>
  <c r="M172" i="1" s="1"/>
  <c r="N172" i="1" s="1"/>
  <c r="J173" i="1"/>
  <c r="J174" i="1"/>
  <c r="M174" i="1" s="1"/>
  <c r="N174" i="1" s="1"/>
  <c r="J175" i="1"/>
  <c r="M175" i="1" s="1"/>
  <c r="N175" i="1" s="1"/>
  <c r="J176" i="1"/>
  <c r="M176" i="1" s="1"/>
  <c r="N176" i="1" s="1"/>
  <c r="J177" i="1"/>
  <c r="J178" i="1"/>
  <c r="M178" i="1" s="1"/>
  <c r="N178" i="1" s="1"/>
  <c r="J179" i="1"/>
  <c r="M179" i="1" s="1"/>
  <c r="N179" i="1" s="1"/>
  <c r="J180" i="1"/>
  <c r="M180" i="1" s="1"/>
  <c r="N180" i="1" s="1"/>
  <c r="J181" i="1"/>
  <c r="J182" i="1"/>
  <c r="M182" i="1" s="1"/>
  <c r="N182" i="1" s="1"/>
  <c r="J183" i="1"/>
  <c r="M183" i="1" s="1"/>
  <c r="N183" i="1" s="1"/>
  <c r="J184" i="1"/>
  <c r="M184" i="1" s="1"/>
  <c r="N184" i="1" s="1"/>
  <c r="J185" i="1"/>
  <c r="J186" i="1"/>
  <c r="M186" i="1" s="1"/>
  <c r="N186" i="1" s="1"/>
  <c r="J187" i="1"/>
  <c r="M187" i="1" s="1"/>
  <c r="N187" i="1" s="1"/>
  <c r="J188" i="1"/>
  <c r="M188" i="1" s="1"/>
  <c r="N188" i="1" s="1"/>
  <c r="J189" i="1"/>
  <c r="J190" i="1"/>
  <c r="M190" i="1" s="1"/>
  <c r="N190" i="1" s="1"/>
  <c r="J191" i="1"/>
  <c r="M191" i="1" s="1"/>
  <c r="N191" i="1" s="1"/>
  <c r="J5" i="1"/>
  <c r="L5" i="1"/>
  <c r="M70" i="1" l="1"/>
  <c r="N70" i="1" s="1"/>
  <c r="M67" i="1"/>
  <c r="N67" i="1" s="1"/>
  <c r="M63" i="1"/>
  <c r="N63" i="1" s="1"/>
  <c r="M59" i="1"/>
  <c r="N59" i="1" s="1"/>
  <c r="M55" i="1"/>
  <c r="N55" i="1" s="1"/>
  <c r="M51" i="1"/>
  <c r="N51" i="1" s="1"/>
  <c r="M47" i="1"/>
  <c r="N47" i="1" s="1"/>
  <c r="M43" i="1"/>
  <c r="N43" i="1" s="1"/>
  <c r="M39" i="1"/>
  <c r="N39" i="1" s="1"/>
  <c r="M35" i="1"/>
  <c r="N35" i="1" s="1"/>
  <c r="M31" i="1"/>
  <c r="N31" i="1" s="1"/>
  <c r="M27" i="1"/>
  <c r="N27" i="1" s="1"/>
  <c r="M23" i="1"/>
  <c r="N23" i="1" s="1"/>
  <c r="M19" i="1"/>
  <c r="N19" i="1" s="1"/>
  <c r="M15" i="1"/>
  <c r="N15" i="1" s="1"/>
  <c r="M11" i="1"/>
  <c r="N11" i="1" s="1"/>
  <c r="M7" i="1"/>
  <c r="N7" i="1" s="1"/>
  <c r="M189" i="1"/>
  <c r="N189" i="1" s="1"/>
  <c r="M185" i="1"/>
  <c r="N185" i="1" s="1"/>
  <c r="M181" i="1"/>
  <c r="N181" i="1" s="1"/>
  <c r="M177" i="1"/>
  <c r="N177" i="1" s="1"/>
  <c r="M173" i="1"/>
  <c r="N173" i="1" s="1"/>
  <c r="M169" i="1"/>
  <c r="N169" i="1" s="1"/>
  <c r="M165" i="1"/>
  <c r="N165" i="1" s="1"/>
  <c r="M161" i="1"/>
  <c r="N161" i="1" s="1"/>
  <c r="M157" i="1"/>
  <c r="N157" i="1" s="1"/>
  <c r="M153" i="1"/>
  <c r="N153" i="1" s="1"/>
  <c r="M149" i="1"/>
  <c r="N149" i="1" s="1"/>
  <c r="M145" i="1"/>
  <c r="N145" i="1" s="1"/>
  <c r="M141" i="1"/>
  <c r="N141" i="1" s="1"/>
  <c r="M137" i="1"/>
  <c r="N137" i="1" s="1"/>
  <c r="M133" i="1"/>
  <c r="N133" i="1" s="1"/>
  <c r="M129" i="1"/>
  <c r="N129" i="1" s="1"/>
  <c r="M125" i="1"/>
  <c r="N125" i="1" s="1"/>
  <c r="M121" i="1"/>
  <c r="N121" i="1" s="1"/>
  <c r="M117" i="1"/>
  <c r="N117" i="1" s="1"/>
  <c r="M113" i="1"/>
  <c r="N113" i="1" s="1"/>
  <c r="M109" i="1"/>
  <c r="N109" i="1" s="1"/>
  <c r="M105" i="1"/>
  <c r="N105" i="1" s="1"/>
  <c r="M101" i="1"/>
  <c r="N101" i="1" s="1"/>
  <c r="M97" i="1"/>
  <c r="N97" i="1" s="1"/>
  <c r="M93" i="1"/>
  <c r="N93" i="1" s="1"/>
  <c r="M89" i="1"/>
  <c r="N89" i="1" s="1"/>
  <c r="M85" i="1"/>
  <c r="N85" i="1" s="1"/>
  <c r="M81" i="1"/>
  <c r="N81" i="1" s="1"/>
  <c r="M77" i="1"/>
  <c r="N77" i="1" s="1"/>
  <c r="M73" i="1"/>
  <c r="N73" i="1" s="1"/>
  <c r="M69" i="1"/>
  <c r="N69" i="1" s="1"/>
  <c r="M66" i="1"/>
  <c r="N66" i="1" s="1"/>
  <c r="M62" i="1"/>
  <c r="N62" i="1" s="1"/>
  <c r="M58" i="1"/>
  <c r="N58" i="1" s="1"/>
  <c r="M54" i="1"/>
  <c r="N54" i="1" s="1"/>
  <c r="M50" i="1"/>
  <c r="N50" i="1" s="1"/>
  <c r="M46" i="1"/>
  <c r="N46" i="1" s="1"/>
  <c r="M42" i="1"/>
  <c r="N42" i="1" s="1"/>
  <c r="M38" i="1"/>
  <c r="N38" i="1" s="1"/>
  <c r="M34" i="1"/>
  <c r="N34" i="1" s="1"/>
  <c r="M30" i="1"/>
  <c r="N30" i="1" s="1"/>
  <c r="M26" i="1"/>
  <c r="N26" i="1" s="1"/>
  <c r="M22" i="1"/>
  <c r="N22" i="1" s="1"/>
  <c r="M18" i="1"/>
  <c r="N18" i="1" s="1"/>
  <c r="M14" i="1"/>
  <c r="N14" i="1" s="1"/>
  <c r="M10" i="1"/>
  <c r="N10" i="1" s="1"/>
  <c r="M6" i="1"/>
  <c r="N6" i="1" s="1"/>
  <c r="J193" i="1"/>
  <c r="M5" i="1"/>
  <c r="N5" i="1" s="1"/>
</calcChain>
</file>

<file path=xl/sharedStrings.xml><?xml version="1.0" encoding="utf-8"?>
<sst xmlns="http://schemas.openxmlformats.org/spreadsheetml/2006/main" count="1144" uniqueCount="401">
  <si>
    <t>Položka</t>
  </si>
  <si>
    <t>Specifikace</t>
  </si>
  <si>
    <t>Jednotka</t>
  </si>
  <si>
    <t>Cena za jednotku bez DPH</t>
  </si>
  <si>
    <t>Celková cena s DPH</t>
  </si>
  <si>
    <t>Označení skupiny</t>
  </si>
  <si>
    <t>Číslo položky</t>
  </si>
  <si>
    <t>Označení mentora</t>
  </si>
  <si>
    <t>II/B</t>
  </si>
  <si>
    <t>l</t>
  </si>
  <si>
    <t>kultivační medium DMEM</t>
  </si>
  <si>
    <t>kultivační medium MEM</t>
  </si>
  <si>
    <t>BCA Protein Assay Reagent (bicinchoninic acid) pro kvantifikaci bílkovin- reagencie A</t>
  </si>
  <si>
    <t>BCA Protein Assay Reagent (bicinchoninic acid) pro kvantifikaci bílkovin- reagencie B</t>
  </si>
  <si>
    <t>REAGENCIE B, BCA Protein Assay Reagent B; 25mL; 4% roztok pentahydrátu síranu měďnatého</t>
  </si>
  <si>
    <t>ml</t>
  </si>
  <si>
    <t>Fetální hovězí sérum</t>
  </si>
  <si>
    <t>trypsin</t>
  </si>
  <si>
    <t>L-glutamin</t>
  </si>
  <si>
    <t>REAGENCIE A, BCA Protein Assay Reagent A, 1L; Bicinchonic acid and tartrate in an alkaline carbonate buffer; roztok</t>
  </si>
  <si>
    <t>roztok trypsinu + EDTA; sterilní, filtrovaný, vhodný pro buněčnou kultivaci; vepřový trypsin (2.5 g) a EDTA (0.2 g); s fenol červení; Hanks´ Balanced Salt Solution (4Na/litr); negativní na Porcine parvovirus</t>
  </si>
  <si>
    <t>roztok L-glutaminu (200 mM); sterilní, filtrovaný; vhodný pro buněčnou kultivaci</t>
  </si>
  <si>
    <t>MEM NEAA</t>
  </si>
  <si>
    <t>roztok neesenciálních aminokyselin; bez L-glutaminu; sterilní, filtrovaný a testovaný na endotoxin; vhodný pro buněčnou kultivaci</t>
  </si>
  <si>
    <t>mCi</t>
  </si>
  <si>
    <t>I-131 sodium-iodide solution pro značení</t>
  </si>
  <si>
    <t>pro vodné a nevodné roztoky; multifunkční kapalný scintilační koktejl pro široké spektrum vodných a nevodných vzorků; nedifunduje skrz polyethylenové vialky; bioodbouratelný; provides superior detection efficiency for samples which exhibit severe quench in conventional cocktails</t>
  </si>
  <si>
    <t>Dulbecco’s Modified Eagle’s Medium - high glucose; s glukosou (4500 mg/l), L-glutaminem a hydrogenuhličitanem sodným; bez pyruvátu sodného; roztok; sterilní-filtrovaný; vhodné pro buněčné kultivace</t>
  </si>
  <si>
    <t>Minimum Essential Medium Eagle; s Earl solemi a hydrogenuhličitanem sodným; bez L-glutaminu; roztok, sterilní-filtrovaný; vhodné pro buněčné kultivace</t>
  </si>
  <si>
    <t>Dulbecco’s Modified Eagle’s Medium - low glucose; s glukosou (1000 mg/l) a hydrogenuhličitanem sodným; bez L-glutaminu a fenol červeně; roztok; sterilní-filtrovaný; vhodné pro buněčné kultivace</t>
  </si>
  <si>
    <t>Fetální hovězí sérum, sterilní filtrované; vhodné pro buněčnou kultivaci; roztok; testované na endotoxin</t>
  </si>
  <si>
    <t>primární protilátka</t>
  </si>
  <si>
    <t>protilátka proti vybranému lidskému proteinu  použitelná pro EMSA</t>
  </si>
  <si>
    <t>ks</t>
  </si>
  <si>
    <t>protilátka proti vybranému lidskému proteinu  použitelná pro Chromatin Immunoprecipitation</t>
  </si>
  <si>
    <t>expresní plasmid</t>
  </si>
  <si>
    <t>plasmid s kódovou sekvencí vybraného proteinu pro expresi v eukaryotických buněčných liniích</t>
  </si>
  <si>
    <t>enzymatický kit na Chromatin Immunoprecipitation</t>
  </si>
  <si>
    <t>využívající enzymatickou fragmentaci  chromatinu pomocí Micrococcal Nuclease, s magnetickými kuličkami na vychytání proteinu, obsahující positivní a negativní kontrolu, obsahující kolonku na DNA purifikaci, 30 reakcí v kitu</t>
  </si>
  <si>
    <t>kit</t>
  </si>
  <si>
    <t>chemiluminiscenční EMSA kit</t>
  </si>
  <si>
    <t>kit k provedení electrophoretic mobility shift assay (EMSA), k použití s DNA próbou značenou biotinem, 100 reakcí v kitu</t>
  </si>
  <si>
    <t>B</t>
  </si>
  <si>
    <t>I</t>
  </si>
  <si>
    <t>kit pro adherentní nukleofekci primárních kardiomyocytů</t>
  </si>
  <si>
    <t>kompatibilní s Y jednotkou přístroje 4D-Nucleofector™ pro nejméně 24 reakcí</t>
  </si>
  <si>
    <t>kit pro nukleofekci buněk HL-60</t>
  </si>
  <si>
    <t>prefabrikované polyakrylamidové gely</t>
  </si>
  <si>
    <t>pro použití v Mini-PROTEAN elektroforézové jednotce, koncentrace gelu umožňující rozlišení všech molekulových hmotností (anykD), 15 jamek v gelu, jamky s objemem 15 µl, 10 kusů v balení</t>
  </si>
  <si>
    <t>II</t>
  </si>
  <si>
    <t>MTT</t>
  </si>
  <si>
    <t>Thiazolyl Blue Tetrazolium Bromide, pro tkáňové kultury, čistota nad 97%</t>
  </si>
  <si>
    <t>g</t>
  </si>
  <si>
    <t>kit pro detekci mykoplasmat</t>
  </si>
  <si>
    <t>selektivní biochemický test založený na přeměně ADP na ATP, vhodné nejméně na 30 stanovení</t>
  </si>
  <si>
    <t>master mix pro qPCR</t>
  </si>
  <si>
    <t>pro Applied Biosystems® Fast 7500 systém, Primer-Probe detekce, umožňující rychlou reakci, možné použít pro cDNA a genomovou DNA, kompatibilní s TaqMan® primery, obsahující hot start DNA polymerasu a barvivo sloužící jako vnitřní standard pro odečtení fluorescence nezávislé na PCR reakci</t>
  </si>
  <si>
    <t>vysokokapacitní kit pro reverzní transkripci</t>
  </si>
  <si>
    <t>kit pro nukleofekci buněk MCF-7</t>
  </si>
  <si>
    <t>siRNA</t>
  </si>
  <si>
    <t>siRNA proti vybranému genu</t>
  </si>
  <si>
    <t>nmol</t>
  </si>
  <si>
    <t>negativní kontrolní siRNA</t>
  </si>
  <si>
    <t>siRNA, která není homologní s žádným známým savčím genem a má minimální nespecifické účinky</t>
  </si>
  <si>
    <t xml:space="preserve">nmol </t>
  </si>
  <si>
    <t>positivní kontrolní siRNA</t>
  </si>
  <si>
    <t>siRNA namířená proti konstitutivně exprimovanému genu</t>
  </si>
  <si>
    <t>restrikční endonukleáza</t>
  </si>
  <si>
    <t>vybraná restrikční endonukleáza</t>
  </si>
  <si>
    <t>unit</t>
  </si>
  <si>
    <t xml:space="preserve">Amplicon sequencing kit </t>
  </si>
  <si>
    <t>tablety</t>
  </si>
  <si>
    <t>Médium DMEM</t>
  </si>
  <si>
    <t>Sterilní, pro buněčné kultury, High glucose (4,5 g/l), with L-glutamine</t>
  </si>
  <si>
    <t>500 ml</t>
  </si>
  <si>
    <t>Geneticin (G-418 Sulfate)</t>
  </si>
  <si>
    <t>Selektivní antibiotikum, prášek, Mw: 692,7, rozpustný ve vodě</t>
  </si>
  <si>
    <t>Marker molekulových hmotností</t>
  </si>
  <si>
    <t>Marker molekulových hmotností pro SDS elektroforézu. Obsažené proteiny 10-250 kDa (ideální rozložení 10, 15, 20, 25, 37, 50, 75, 100, 150, 250 kDa, při jiném rozložení nezbytná molekulová hmotnost 37 kDa), dvoubarevný</t>
  </si>
  <si>
    <t>500 μl</t>
  </si>
  <si>
    <t>Kit pro detekci proteinů po western blottingu</t>
  </si>
  <si>
    <t>100 ml</t>
  </si>
  <si>
    <t>premix pro elektorforetický pufr na western blot</t>
  </si>
  <si>
    <t>10x Tris/Glycine/SDS, složením 25 mM Tris, 192 mM glycin, 0.1% SDS, pH 8.3</t>
  </si>
  <si>
    <t>5 litrů</t>
  </si>
  <si>
    <t>premix pro blotovací pufr na western blot</t>
  </si>
  <si>
    <t>10x Tris/Glycine, složením 25 mM Tris, 192 mM glycin, pH 8.3</t>
  </si>
  <si>
    <t>sušené odtučněné mléko</t>
  </si>
  <si>
    <t>vhodné pro western blot/ELISU, k blokaci nespecifické vazby protilátek a snížení pozadí</t>
  </si>
  <si>
    <t>500 g</t>
  </si>
  <si>
    <t>Akrylamid</t>
  </si>
  <si>
    <t>Akrylamid/Bis roztok 37,5:1 (40% w/v), 2,6% c</t>
  </si>
  <si>
    <t xml:space="preserve">Detekční činidlo obsahující substrát se zvýšenou chemiluminiscencí pro detekci enzymové aktiviy HRP o síle „PICO“ Balení dostačující pro alespoň 1000 cm2. </t>
  </si>
  <si>
    <t xml:space="preserve">Detekční činidlo obsahující substrát se zvýšenou chemiluminiscencí pro detekci enzymové aktiviy HRP o síle „FEMTO“ Balení dostačující pro alespoň 1000 cm2. </t>
  </si>
  <si>
    <t>I/B</t>
  </si>
  <si>
    <t>dNTP</t>
  </si>
  <si>
    <t>mix deoxyribonukleotidů, PCR grade, 10mM</t>
  </si>
  <si>
    <t>1ml</t>
  </si>
  <si>
    <t>DNA polymerasa</t>
  </si>
  <si>
    <t>500U</t>
  </si>
  <si>
    <t>diethyl pyrocarbonate</t>
  </si>
  <si>
    <t>alespoň 99%</t>
  </si>
  <si>
    <t>25ml</t>
  </si>
  <si>
    <t>reversni transkriptasa</t>
  </si>
  <si>
    <t>rekombinantni M-MuLV reversni transkriptasa se snizenou RNAseH aktivitou</t>
  </si>
  <si>
    <t>10000U</t>
  </si>
  <si>
    <t>RNAse Inhibitor</t>
  </si>
  <si>
    <t>Rnase inhibitor, rekombinantni protein z lidske placenty inhibující ribonukleasy A, B, C</t>
  </si>
  <si>
    <t>2000U</t>
  </si>
  <si>
    <t>dsRNA ladder</t>
  </si>
  <si>
    <t>molekulový standard dvojřetězcové RNA, rozsah velikostí 21-500 párů bazí</t>
  </si>
  <si>
    <t>qPCR souprava pro stanovení exprese genu</t>
  </si>
  <si>
    <t>souprava pro stanovení exprese genu pomocí SYBR Green I, obsahující hot start DNA polymerasu,sybr green I, dNTP mix, typ soupravy:"core kit" obsahující složky odděleně pro možnost vlastní optimalizace reakce, bez ROX barviva, na 1000 25µl reakcí</t>
  </si>
  <si>
    <t>potravinářské barvivo E102</t>
  </si>
  <si>
    <t>čistota nad 95%</t>
  </si>
  <si>
    <t>mg</t>
  </si>
  <si>
    <t>potravinářské barvivo E104</t>
  </si>
  <si>
    <t>potravinářské barvivo E110</t>
  </si>
  <si>
    <t>potravinářské barvivo E131</t>
  </si>
  <si>
    <t>potravinářské barvivo E142</t>
  </si>
  <si>
    <t>potravinářské barvivo E132</t>
  </si>
  <si>
    <t>orange II</t>
  </si>
  <si>
    <t>metanil yellow</t>
  </si>
  <si>
    <t>ponceau xylidine</t>
  </si>
  <si>
    <t>lutein</t>
  </si>
  <si>
    <t>azaphloxine</t>
  </si>
  <si>
    <t>potravinářské barvivo E133</t>
  </si>
  <si>
    <t>LC gradient grade</t>
  </si>
  <si>
    <t>2,5 L</t>
  </si>
  <si>
    <t>heptan</t>
  </si>
  <si>
    <t>ethanol</t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</si>
  <si>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</si>
  <si>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t>CO</t>
    </r>
    <r>
      <rPr>
        <vertAlign val="sub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 4.5, čistota 99,995%</t>
    </r>
  </si>
  <si>
    <t>ks ( lahev)</t>
  </si>
  <si>
    <t>o-hydroxy atorvastatin</t>
  </si>
  <si>
    <t xml:space="preserve">2-Hydroxy Atorvastatin Dihydrate Monosodium Salt, čistota &gt; 95 % </t>
  </si>
  <si>
    <t>1 mg</t>
  </si>
  <si>
    <t>p-hydroxy atorvastatin</t>
  </si>
  <si>
    <t>4-Hydroxy Atorvastatin Calcium Salt, čistota, čistota &gt; 98 %</t>
  </si>
  <si>
    <t>lovastatin kyselina</t>
  </si>
  <si>
    <t>lovastatin hydroxy acid sodium salt, čistota &gt; 96 %</t>
  </si>
  <si>
    <t>10 mg</t>
  </si>
  <si>
    <t>simvastatin kyselina</t>
  </si>
  <si>
    <t>Simvastatin hydroxy acid ammonium salt, čistota &gt; 98 %</t>
  </si>
  <si>
    <t>rosuvastatin</t>
  </si>
  <si>
    <t>Rosuvastatin Calcium Salt, čistota &gt; 98 %</t>
  </si>
  <si>
    <t>rosuvastatin lakton</t>
  </si>
  <si>
    <t>Rosuvastatin Lactone, čistota &gt; 95 %</t>
  </si>
  <si>
    <t>N-desmethyl rosuvastatin</t>
  </si>
  <si>
    <t>N-Desmethyl Rosuvastatin Disodium Salt Monohydrate, čistota &gt; 98%</t>
  </si>
  <si>
    <t>Pravastatin</t>
  </si>
  <si>
    <r>
      <t xml:space="preserve">Pravastatin Sodium Salt, čistota </t>
    </r>
    <r>
      <rPr>
        <sz val="10"/>
        <color indexed="8"/>
        <rFont val="Calibri"/>
        <family val="2"/>
        <charset val="238"/>
      </rPr>
      <t>&gt; 98 %</t>
    </r>
  </si>
  <si>
    <t>25 mg</t>
  </si>
  <si>
    <t>Pravastatin lakton</t>
  </si>
  <si>
    <t>Pravastatin Lactone, čistota &gt; 98 %</t>
  </si>
  <si>
    <t>5 mg</t>
  </si>
  <si>
    <t>Pitavastatin</t>
  </si>
  <si>
    <t xml:space="preserve">pitavastatin Calcium salt, čistota &gt; 95 % </t>
  </si>
  <si>
    <t>Pitavastatin lakton</t>
  </si>
  <si>
    <t>Pitavastatin lactone, čistota &gt; 95 %</t>
  </si>
  <si>
    <t>Fluvastatin lakton</t>
  </si>
  <si>
    <t>Fluvastatin lactone, čistota &gt;  98 %</t>
  </si>
  <si>
    <t>atorvastatin - IS</t>
  </si>
  <si>
    <t> Atorvastatin-d5 Sodium Salt, čistota &gt; 99 %</t>
  </si>
  <si>
    <t>atorvastatin lakton - IS</t>
  </si>
  <si>
    <t>Atorvastatin-d5 Lactone</t>
  </si>
  <si>
    <t>2 mg</t>
  </si>
  <si>
    <t>p-hydroxy atorvastatin - IS</t>
  </si>
  <si>
    <t>4-Hydroxy Atorvastatin-d5 Calcium Salt, čistota &gt; 95  %</t>
  </si>
  <si>
    <t>o-hydroxy atorvastatin - IS</t>
  </si>
  <si>
    <t>2-Hydroxy Atorvastatin-d5 Disodium Salt, čistota &gt;  95 %</t>
  </si>
  <si>
    <t>lovastatin kyselina - IS</t>
  </si>
  <si>
    <t>lovastatin-d3 hydroxy acid, čistota &gt;  98 %</t>
  </si>
  <si>
    <t>lovastatin-d3</t>
  </si>
  <si>
    <t>lovastatin-d3 sodium salt, čistota &gt;   98 %</t>
  </si>
  <si>
    <t>simvastatin kyselina - IS</t>
  </si>
  <si>
    <t>Simvastatin-d6 hydroxy acid ammonium salt, čistota &gt; 98 %</t>
  </si>
  <si>
    <t>simvastatin - IS</t>
  </si>
  <si>
    <t>Simvastatin-d6, čistota &gt; 98  %</t>
  </si>
  <si>
    <t>2,5 mg</t>
  </si>
  <si>
    <t>N-desmethyl rosuvastatin - IS</t>
  </si>
  <si>
    <t>N-Desmethyl Rosuvastatin-d6 Disodium Salt Monohydrate, čistota &gt;  98 %</t>
  </si>
  <si>
    <t>rosuvastatin - IS</t>
  </si>
  <si>
    <t>Rosuvastatin-d6 Sodium Salt, čistota &gt;  98 %</t>
  </si>
  <si>
    <t>rosuvastatin lakton - IS</t>
  </si>
  <si>
    <t>Rosuvastatine lactone-d6, čistota &gt;  98 %</t>
  </si>
  <si>
    <t>pravastatin - IS</t>
  </si>
  <si>
    <t>Pravastatin-d3 Sodium Salt, čistota &gt;  97 %</t>
  </si>
  <si>
    <t>pravastatin lakton - IS</t>
  </si>
  <si>
    <t>Pravastatin lactone-d3, čistota &gt;  98 %</t>
  </si>
  <si>
    <t>pitavastatin - IS</t>
  </si>
  <si>
    <t>Pitavastatin-d5 Sodium salt, čistota &gt;  98 %</t>
  </si>
  <si>
    <t>pitavastatin lakton - IS</t>
  </si>
  <si>
    <t>Pitavastatin lactone-d5, čistota &gt;  95 %</t>
  </si>
  <si>
    <t>fluvastatin - IS</t>
  </si>
  <si>
    <t>fluvastatin-d8 Sodium salt, čistota &gt;  %</t>
  </si>
  <si>
    <t>7,8-dihydro-L-biopterin</t>
  </si>
  <si>
    <t>čistota &gt; 94 %</t>
  </si>
  <si>
    <t>7,8-dihydroneopterin</t>
  </si>
  <si>
    <t>čistota &gt; 97 %</t>
  </si>
  <si>
    <t>neopterin</t>
  </si>
  <si>
    <t>čistota &gt; 97,5 %</t>
  </si>
  <si>
    <t>biopterin</t>
  </si>
  <si>
    <t>Pterin</t>
  </si>
  <si>
    <t>čistota &gt; 95 %</t>
  </si>
  <si>
    <t>50 mg</t>
  </si>
  <si>
    <t>isoxanthopterin</t>
  </si>
  <si>
    <t>100 mg</t>
  </si>
  <si>
    <t>DPPH (2,2-Difenyl-1-pikrylhydrazyl)</t>
  </si>
  <si>
    <t>čistota nad 85%</t>
  </si>
  <si>
    <t>Kyselina gallová</t>
  </si>
  <si>
    <t>čistota nad 98%</t>
  </si>
  <si>
    <t>BHA (butylhydroxyanizol)</t>
  </si>
  <si>
    <t>čistota nad 98,5%</t>
  </si>
  <si>
    <t>Kyselina L-askorbová</t>
  </si>
  <si>
    <t>ABTS (2,2'-azino-bis(3-ethylbenzthiazoline-6-sulfonová kyselina))</t>
  </si>
  <si>
    <t>čistota nad 99%</t>
  </si>
  <si>
    <t>Amonium persulfát</t>
  </si>
  <si>
    <t>Kyselina linolová</t>
  </si>
  <si>
    <t>Thiokyanát amonný</t>
  </si>
  <si>
    <t>čistota nad 97,5%</t>
  </si>
  <si>
    <t>Tetrahydrát chloridu železnatého</t>
  </si>
  <si>
    <t>Kyselina trichloroctová</t>
  </si>
  <si>
    <t>Hexahydrát chloridu železitého</t>
  </si>
  <si>
    <t>Hexakyanoželezitan draselný</t>
  </si>
  <si>
    <t>trans-cinnamaldehyd</t>
  </si>
  <si>
    <t>čistota 99%</t>
  </si>
  <si>
    <t>Macerozyme R10</t>
  </si>
  <si>
    <t>enzym z Rhizopus sp.</t>
  </si>
  <si>
    <t>Cellulase onozuka R10</t>
  </si>
  <si>
    <t>enzym z Trichoderma viride.</t>
  </si>
  <si>
    <t>Allura Red AC</t>
  </si>
  <si>
    <t>Carmoisine</t>
  </si>
  <si>
    <t>Ponceau 4R</t>
  </si>
  <si>
    <t>Red 2G</t>
  </si>
  <si>
    <t xml:space="preserve">25 mg </t>
  </si>
  <si>
    <t>Erythrosin B</t>
  </si>
  <si>
    <t>Amaranth</t>
  </si>
  <si>
    <t>Fast Green FCF</t>
  </si>
  <si>
    <t>Tartrazine</t>
  </si>
  <si>
    <t>Yellow 2G</t>
  </si>
  <si>
    <t>Sunset Yellow</t>
  </si>
  <si>
    <t>Erioglaucine</t>
  </si>
  <si>
    <t>čistota p.a.</t>
  </si>
  <si>
    <t>5 g</t>
  </si>
  <si>
    <t>Patent Blue V</t>
  </si>
  <si>
    <t>čistota nad 97%</t>
  </si>
  <si>
    <t>Indigo carmine</t>
  </si>
  <si>
    <t>25 g</t>
  </si>
  <si>
    <t>Guaifenesin</t>
  </si>
  <si>
    <t>1 g</t>
  </si>
  <si>
    <t>betaxolol</t>
  </si>
  <si>
    <t>hydrochlorid, čistota nad 98%</t>
  </si>
  <si>
    <t>carazolol</t>
  </si>
  <si>
    <t>sotalol</t>
  </si>
  <si>
    <t>timolol</t>
  </si>
  <si>
    <t>maleát, čistota nad 98%</t>
  </si>
  <si>
    <t>riboflavin</t>
  </si>
  <si>
    <t>PhEur standard</t>
  </si>
  <si>
    <t>niacin</t>
  </si>
  <si>
    <t>kyselina pantotenová</t>
  </si>
  <si>
    <t>vápenatá sůl, PhEur standard</t>
  </si>
  <si>
    <t>pyridoxin</t>
  </si>
  <si>
    <t>hydrochlorid, PhEur standard</t>
  </si>
  <si>
    <t>biotin</t>
  </si>
  <si>
    <t>kyselina listová</t>
  </si>
  <si>
    <t>USP standard</t>
  </si>
  <si>
    <t>cyanokobalamin</t>
  </si>
  <si>
    <t>citrulin</t>
  </si>
  <si>
    <t>nad 98%</t>
  </si>
  <si>
    <t>ornitin</t>
  </si>
  <si>
    <t>agmatin</t>
  </si>
  <si>
    <t>putrescine</t>
  </si>
  <si>
    <t>3-merkaptopropionová kys.</t>
  </si>
  <si>
    <t>nad 99%</t>
  </si>
  <si>
    <t>o-ftalaldehyd</t>
  </si>
  <si>
    <t>chlorid draselný</t>
  </si>
  <si>
    <t>octan sodný</t>
  </si>
  <si>
    <t>8-Hydroxy-2′-deoxyguanosine IS</t>
  </si>
  <si>
    <t>vankomycin hydrochlorid</t>
  </si>
  <si>
    <t>kontrolní sérum vankomycin</t>
  </si>
  <si>
    <t>thiamin</t>
  </si>
  <si>
    <t>monofosfát, difosfát, trisfosfát, nad 99%</t>
  </si>
  <si>
    <t>ondanosatrone</t>
  </si>
  <si>
    <t>92-95%</t>
  </si>
  <si>
    <t>scintilační roztok Ultima Gold LSC Cocktail</t>
  </si>
  <si>
    <t>Ultima Gold™ LSC Cocktail</t>
  </si>
  <si>
    <t>II/C</t>
  </si>
  <si>
    <t>dimethylformamid, bezvodý</t>
  </si>
  <si>
    <t>balení maximálně po 100 mL, čistota minimálně 99,8%, voda =&lt; 0,005%, zavřené septem, molekulová síta mohou i nemusí být</t>
  </si>
  <si>
    <t>dimethylsulfoxid, bezvodý</t>
  </si>
  <si>
    <t>balení maximálně po 100 mL, čistota minimálně 99,7%, voda =&lt; 0,005%, zavřené septem, molekulová síta mohou i nemusí být</t>
  </si>
  <si>
    <t>Tetrabromomethane</t>
  </si>
  <si>
    <t>≥99%, 500g</t>
  </si>
  <si>
    <t>1,3-propanediol</t>
  </si>
  <si>
    <t>≥98%, 500g</t>
  </si>
  <si>
    <t>Triphenylphosphine</t>
  </si>
  <si>
    <t>≥99%, 1000g</t>
  </si>
  <si>
    <t>Tetrabutyl ammonium hydroxide solution</t>
  </si>
  <si>
    <t>54-56% in water solution, 100 ml</t>
  </si>
  <si>
    <t>Celite</t>
  </si>
  <si>
    <t>545, 5 kg</t>
  </si>
  <si>
    <t xml:space="preserve">2,5-Dinitrobenzoic acid </t>
  </si>
  <si>
    <t>≥95.0% (HPLC), 5 g</t>
  </si>
  <si>
    <t xml:space="preserve">2,5-Bis(trifluoromethyl) benzyl bromide  </t>
  </si>
  <si>
    <t xml:space="preserve"> ≥97%, 5 g</t>
  </si>
  <si>
    <t>4-fluoro-3-nitrobenzyl bromide</t>
  </si>
  <si>
    <t>≥95.0%, 25 mg</t>
  </si>
  <si>
    <t xml:space="preserve">2-nitro-4-(trifluoromethyl) benzyl bromide </t>
  </si>
  <si>
    <t>≥95.0%, 250 mg</t>
  </si>
  <si>
    <t xml:space="preserve">3-NITRO-5- (TRIFLUOROMETHYL) BENZOIC ACID </t>
  </si>
  <si>
    <t>3,5-Dinitroaniline</t>
  </si>
  <si>
    <t>≥97%, 10 g</t>
  </si>
  <si>
    <t xml:space="preserve">Borane tetrahydrofuran complex solution </t>
  </si>
  <si>
    <t>1.0 M in THF, 100 ml</t>
  </si>
  <si>
    <t>1,3-dibromopropane</t>
  </si>
  <si>
    <t>≥99%, 50 ml</t>
  </si>
  <si>
    <t>carbon tetrachloride</t>
  </si>
  <si>
    <t>for HPLC, ≥99.9%, 100 ml</t>
  </si>
  <si>
    <t>I/C</t>
  </si>
  <si>
    <t xml:space="preserve"> Kit pro kolorimetrické stanovení proliferace buněk </t>
  </si>
  <si>
    <t>reagens je tvořeno jedním roztokem obahujícím MTS a PES. MTS je tetrazoliové barvivo [3-(4,5-dimethylthiazol-2-yl)-5-(3-carboxymethoxyphenyl)-2-(4-sulfophenyl)-2H-tetrazolium a PES  je phenazine ethosulfate. Množství reagens pro provedení až 1000 stanovení.</t>
  </si>
  <si>
    <t>Kit pro fluorescenční stanovení toxicity</t>
  </si>
  <si>
    <t>50 ml kit, fluorescenční stanovení cytotoxicity, obarvení DNA mrtvých buněk cyaninovým barvivem (zeleným), možnost měření cytotoxicity i po dlouhodobé expozici (do 72 hod)</t>
  </si>
  <si>
    <t>mikrobiologická půda typu Middlebrook 7H9</t>
  </si>
  <si>
    <t xml:space="preserve">prášek pro přípravu půdy, který po přidání odpovídajícího množství vody vytvoří tekutou půdu. Prášek tedy neobsahuje agar či jinou gelifikující složku.  Složení půdy (g/L):
Ammonium sulfate, 0.50; Disodium phosphate, 2.50; Monopotassium phosphate, 1.00; Sodium chloride, 0.10; Magnesium sulfate, 0.05; Calcium chloride, 0.0005; Zinc sulfate, 0.001; Copper sulfate, 0.001; Ferric ammonium citrate, 0.04;
L-Glutamic acid, 0.50; Pyridoxine, 0.001; Biotin, 0.0005. </t>
  </si>
  <si>
    <t>doplněk ADC pro kultivaci mykobaktérií</t>
  </si>
  <si>
    <t>Po přidání k základní půdě slouží k podpoře růstu mykobaktérií. Složení: Bovine albumin fraction V, 2.5g; Dextrose, 1.0g; Catalase, 0.0015g; Distilled water, 50 ml.   Vialka s obsahem 50 ml, aseptický obsah.</t>
  </si>
  <si>
    <t>vialek</t>
  </si>
  <si>
    <t>olejová kyselina vázaná na hovězí albumin</t>
  </si>
  <si>
    <t>Pro kultivaci buněk. Sterilní roztok (ve fofátovém pufru). Složení: 2mol ojejové kyseliny na 1 mol albuminu, koncentrace albuminu je 100 mg/ml.</t>
  </si>
  <si>
    <t>2-Hydroxy-5-(trifluormethyl)benzoová kyselina</t>
  </si>
  <si>
    <t>min. 95%</t>
  </si>
  <si>
    <t>5-Formylsalicylová kyselina</t>
  </si>
  <si>
    <t>10 g</t>
  </si>
  <si>
    <t>5-Acetyl-2-hydroxybenzoová kyselina</t>
  </si>
  <si>
    <t>min. 97%</t>
  </si>
  <si>
    <t>4-​Hydroxy[1,1'-​bifenyl]​-​3-karboxylová kyselina</t>
  </si>
  <si>
    <t>0,5 g</t>
  </si>
  <si>
    <t>Ibuprofen</t>
  </si>
  <si>
    <t>min. 98%</t>
  </si>
  <si>
    <t>Hexylisokyanát</t>
  </si>
  <si>
    <t>5 ml</t>
  </si>
  <si>
    <t>1-Piperidinkarbonyl chlorid</t>
  </si>
  <si>
    <t>4-Morfolinkarbonyl chlorid</t>
  </si>
  <si>
    <t>Diethylkarbamoyl chlorid</t>
  </si>
  <si>
    <t>1-​Pyrrolidinkarbonyl chlorid</t>
  </si>
  <si>
    <t>min. 99,5%, čištěný redestilací</t>
  </si>
  <si>
    <t>Roztok 1-hydroxy-​7-​azabenzotriazolu</t>
  </si>
  <si>
    <t>~0.6 M in DMF, méně než 1% vody</t>
  </si>
  <si>
    <t>25 ml</t>
  </si>
  <si>
    <t>Kyselina sorbová</t>
  </si>
  <si>
    <t>min. 99%</t>
  </si>
  <si>
    <t>100 g</t>
  </si>
  <si>
    <t>Diethylthiokarbamoyl chlorid</t>
  </si>
  <si>
    <r>
      <t xml:space="preserve">čistý, bezbarvý roztok 131I jodidu sodného v 0,05M NaOH, aktivita: 10 mCi (370 MBq)/dodávku </t>
    </r>
    <r>
      <rPr>
        <b/>
        <sz val="10"/>
        <color theme="1"/>
        <rFont val="Times New Roman"/>
        <family val="1"/>
        <charset val="238"/>
      </rPr>
      <t xml:space="preserve">v objemu ne větším než 50 </t>
    </r>
    <r>
      <rPr>
        <b/>
        <sz val="10"/>
        <color theme="1"/>
        <rFont val="Calibri"/>
        <family val="2"/>
        <charset val="238"/>
      </rPr>
      <t>µ</t>
    </r>
    <r>
      <rPr>
        <b/>
        <sz val="10"/>
        <color theme="1"/>
        <rFont val="Times New Roman"/>
        <family val="1"/>
        <charset val="238"/>
      </rPr>
      <t>l!!!</t>
    </r>
  </si>
  <si>
    <r>
      <t xml:space="preserve">kompatibiliní s přístrojem 4D-Nucleofector™ pro nejméně 24 reakcí po 100 </t>
    </r>
    <r>
      <rPr>
        <sz val="10"/>
        <color indexed="8"/>
        <rFont val="Calibri"/>
        <family val="2"/>
        <charset val="238"/>
      </rPr>
      <t>µ</t>
    </r>
    <r>
      <rPr>
        <sz val="10"/>
        <color indexed="8"/>
        <rFont val="Times New Roman"/>
        <family val="1"/>
        <charset val="238"/>
      </rPr>
      <t>l</t>
    </r>
  </si>
  <si>
    <r>
      <t>kompletní sada komponent (pufr, sada náhodných primerů, dNTP mix, reverzní transkriptáza 50 U/µl) pro kvantitativní transkripci 0,02-2</t>
    </r>
    <r>
      <rPr>
        <sz val="10"/>
        <color indexed="8"/>
        <rFont val="Calibri"/>
        <family val="2"/>
        <charset val="238"/>
      </rPr>
      <t>µ</t>
    </r>
    <r>
      <rPr>
        <sz val="10"/>
        <color indexed="8"/>
        <rFont val="Times New Roman"/>
        <family val="1"/>
        <charset val="238"/>
      </rPr>
      <t>g RNA do cDNA, sada pro 200 reakcí po 100 µl</t>
    </r>
  </si>
  <si>
    <r>
      <t>high-fidelity DNA polymerasa, s 3´</t>
    </r>
    <r>
      <rPr>
        <sz val="10"/>
        <color indexed="8"/>
        <rFont val="Calibri"/>
        <family val="2"/>
        <charset val="238"/>
      </rPr>
      <t>→</t>
    </r>
    <r>
      <rPr>
        <sz val="10"/>
        <color indexed="8"/>
        <rFont val="Times New Roman"/>
        <family val="1"/>
        <charset val="238"/>
      </rPr>
      <t>5´exonukleasovou aktivitou</t>
    </r>
  </si>
  <si>
    <r>
      <t>25</t>
    </r>
    <r>
      <rPr>
        <sz val="10"/>
        <color indexed="8"/>
        <rFont val="Calibri"/>
        <family val="2"/>
        <charset val="238"/>
      </rPr>
      <t>µ</t>
    </r>
    <r>
      <rPr>
        <sz val="10"/>
        <color indexed="8"/>
        <rFont val="Times New Roman"/>
        <family val="1"/>
        <charset val="238"/>
      </rPr>
      <t>g</t>
    </r>
  </si>
  <si>
    <r>
      <t>N</t>
    </r>
    <r>
      <rPr>
        <sz val="10"/>
        <color theme="1"/>
        <rFont val="Times New Roman"/>
        <family val="1"/>
        <charset val="238"/>
      </rPr>
      <t>,</t>
    </r>
    <r>
      <rPr>
        <i/>
        <sz val="10"/>
        <color theme="1"/>
        <rFont val="Times New Roman"/>
        <family val="1"/>
        <charset val="238"/>
      </rPr>
      <t>N</t>
    </r>
    <r>
      <rPr>
        <sz val="10"/>
        <color theme="1"/>
        <rFont val="Times New Roman"/>
        <family val="1"/>
        <charset val="238"/>
      </rPr>
      <t>-​Diisopropylethylamin</t>
    </r>
  </si>
  <si>
    <t>p-Toluenesulfonyl chloride</t>
  </si>
  <si>
    <t>FaF07</t>
  </si>
  <si>
    <t>3-(trifluoromethyl)benzoic acid</t>
  </si>
  <si>
    <t>≥99%, 10 g</t>
  </si>
  <si>
    <t>borane dimethyl sulfide complex 2.0 M in THF</t>
  </si>
  <si>
    <t xml:space="preserve">oleyl alcohol </t>
  </si>
  <si>
    <t>≥85%, 100 g</t>
  </si>
  <si>
    <t>Kategorie (běžná, speciální)</t>
  </si>
  <si>
    <t>Orientační počet jednotek</t>
  </si>
  <si>
    <t>Celková cena bez DPH v Kč</t>
  </si>
  <si>
    <t>Sazba DPH v %</t>
  </si>
  <si>
    <t>Výše DPH za jednotku v Kč</t>
  </si>
  <si>
    <t>Cena za jednotku s DPH v Kč</t>
  </si>
  <si>
    <t>Název uchazeče:</t>
  </si>
  <si>
    <t>Nabídková cena - celková cena v Kč bez DPH pro účely hodnocení</t>
  </si>
  <si>
    <t>Sídlo:</t>
  </si>
  <si>
    <t>V:</t>
  </si>
  <si>
    <t>Dne:</t>
  </si>
  <si>
    <t>IČ:</t>
  </si>
  <si>
    <t>Poznámka:</t>
  </si>
  <si>
    <t>Uchazeči vyplní pouze buňky označneé zelenou barvou!</t>
  </si>
  <si>
    <t>Podpis osoby oprávněné jednat jménem či za uchazeče:</t>
  </si>
  <si>
    <t>Příloha č. 1 - Krycí list nabídkové ceny a specifikace - Část 1 - Chemikálie</t>
  </si>
  <si>
    <t>FaF04</t>
  </si>
  <si>
    <t>FaF06</t>
  </si>
  <si>
    <t>FaF10</t>
  </si>
  <si>
    <t>FaF08</t>
  </si>
  <si>
    <t>FaF01</t>
  </si>
  <si>
    <t>FaF14</t>
  </si>
  <si>
    <t>II/A</t>
  </si>
  <si>
    <t>FaF11</t>
  </si>
  <si>
    <t>FaF12</t>
  </si>
  <si>
    <t>FaF13</t>
  </si>
  <si>
    <t>I/A</t>
  </si>
  <si>
    <t>FaF02</t>
  </si>
  <si>
    <t>FaF03</t>
  </si>
  <si>
    <t>FaF09</t>
  </si>
  <si>
    <t>mL</t>
  </si>
  <si>
    <t xml:space="preserve">V případě, kde u specifikace je uveden konkrétní dodavatel, připouštíme i alternativní plnění stejného druhu. </t>
  </si>
  <si>
    <t>běžná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</si>
</sst>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\ &quot;Kč&quot;"/>
    <numFmt numFmtId="165" formatCode="#,##0.00\ _K_č"/>
  </numFmts>
  <fonts count="23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bscript"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9" fillId="3" borderId="0" applyNumberFormat="0" applyBorder="0" applyAlignment="0" applyProtection="0"/>
  </cellStyleXfs>
  <cellXfs count="60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12" fillId="2" borderId="5" xfId="0" applyFont="1" applyFill="1" applyBorder="1" applyAlignment="1">
      <alignment horizontal="center" vertical="center" wrapText="1"/>
    </xf>
    <xf numFmtId="165" fontId="21" fillId="4" borderId="5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65" fontId="21" fillId="4" borderId="7" xfId="0" applyNumberFormat="1" applyFont="1" applyFill="1" applyBorder="1" applyAlignment="1">
      <alignment horizontal="center" vertical="center" wrapText="1"/>
    </xf>
    <xf numFmtId="165" fontId="21" fillId="0" borderId="8" xfId="0" applyNumberFormat="1" applyFont="1" applyFill="1" applyBorder="1" applyAlignment="1">
      <alignment horizontal="center" vertical="center" wrapText="1"/>
    </xf>
    <xf numFmtId="7" fontId="17" fillId="0" borderId="9" xfId="1" applyNumberFormat="1" applyFont="1" applyFill="1" applyBorder="1" applyAlignment="1">
      <alignment horizontal="right" vertical="center"/>
    </xf>
    <xf numFmtId="7" fontId="17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165" fontId="21" fillId="4" borderId="0" xfId="0" applyNumberFormat="1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left" vertical="center"/>
    </xf>
    <xf numFmtId="165" fontId="21" fillId="4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left" vertical="center"/>
    </xf>
    <xf numFmtId="0" fontId="22" fillId="0" borderId="4" xfId="3" applyFont="1" applyFill="1" applyBorder="1" applyAlignment="1">
      <alignment horizontal="center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left" vertical="center"/>
    </xf>
    <xf numFmtId="0" fontId="22" fillId="0" borderId="1" xfId="3" applyFont="1" applyFill="1" applyBorder="1" applyAlignment="1">
      <alignment horizontal="left" vertical="center" wrapText="1"/>
    </xf>
    <xf numFmtId="0" fontId="22" fillId="0" borderId="1" xfId="3" applyFont="1" applyFill="1" applyBorder="1"/>
    <xf numFmtId="0" fontId="11" fillId="0" borderId="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39" fontId="11" fillId="0" borderId="10" xfId="0" applyNumberFormat="1" applyFont="1" applyFill="1" applyBorder="1" applyAlignment="1">
      <alignment horizontal="center" vertical="center"/>
    </xf>
    <xf numFmtId="39" fontId="11" fillId="0" borderId="14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</cellXfs>
  <cellStyles count="4">
    <cellStyle name="Hypertextový odkaz" xfId="2" builtinId="8"/>
    <cellStyle name="Měna" xfId="1" builtinId="4"/>
    <cellStyle name="Normální" xfId="0" builtinId="0"/>
    <cellStyle name="Správně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io-rad.com/en-de/sku/161-0771-10x-tris-glyci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3"/>
  <sheetViews>
    <sheetView tabSelected="1" topLeftCell="A181" zoomScaleNormal="100" workbookViewId="0">
      <selection activeCell="D6" sqref="D6:D191"/>
    </sheetView>
  </sheetViews>
  <sheetFormatPr defaultColWidth="9.109375" defaultRowHeight="15.6" x14ac:dyDescent="0.3"/>
  <cols>
    <col min="1" max="1" width="8.6640625" style="3" customWidth="1"/>
    <col min="2" max="2" width="12" style="3" bestFit="1" customWidth="1"/>
    <col min="3" max="3" width="7.5546875" style="3" customWidth="1"/>
    <col min="4" max="4" width="13.88671875" style="3" customWidth="1"/>
    <col min="5" max="5" width="29.109375" style="3" customWidth="1"/>
    <col min="6" max="6" width="44.109375" style="3" customWidth="1"/>
    <col min="7" max="7" width="9.88671875" style="13" customWidth="1"/>
    <col min="8" max="8" width="8.5546875" style="3" customWidth="1"/>
    <col min="9" max="9" width="12.44140625" style="3" bestFit="1" customWidth="1"/>
    <col min="10" max="10" width="13.6640625" style="3" customWidth="1"/>
    <col min="11" max="11" width="15.88671875" style="3" bestFit="1" customWidth="1"/>
    <col min="12" max="12" width="9.33203125" style="11" bestFit="1" customWidth="1"/>
    <col min="13" max="13" width="10.88671875" style="11" bestFit="1" customWidth="1"/>
    <col min="14" max="14" width="11.44140625" style="11" bestFit="1" customWidth="1"/>
    <col min="15" max="16384" width="9.109375" style="11"/>
  </cols>
  <sheetData>
    <row r="2" spans="1:14" x14ac:dyDescent="0.3">
      <c r="A2" s="24" t="s">
        <v>383</v>
      </c>
    </row>
    <row r="3" spans="1:14" ht="16.2" thickBot="1" x14ac:dyDescent="0.35">
      <c r="A3" s="46" t="s">
        <v>399</v>
      </c>
      <c r="B3" s="46"/>
      <c r="C3" s="46"/>
      <c r="D3" s="46"/>
      <c r="E3" s="46"/>
      <c r="F3" s="46"/>
      <c r="G3" s="46"/>
      <c r="H3" s="46"/>
      <c r="I3" s="46"/>
    </row>
    <row r="4" spans="1:14" s="1" customFormat="1" ht="53.4" thickBot="1" x14ac:dyDescent="0.35">
      <c r="A4" s="17" t="s">
        <v>5</v>
      </c>
      <c r="B4" s="17" t="s">
        <v>7</v>
      </c>
      <c r="C4" s="17" t="s">
        <v>6</v>
      </c>
      <c r="D4" s="17" t="s">
        <v>368</v>
      </c>
      <c r="E4" s="17" t="s">
        <v>0</v>
      </c>
      <c r="F4" s="17" t="s">
        <v>1</v>
      </c>
      <c r="G4" s="25" t="s">
        <v>369</v>
      </c>
      <c r="H4" s="25" t="s">
        <v>2</v>
      </c>
      <c r="I4" s="26" t="s">
        <v>3</v>
      </c>
      <c r="J4" s="25" t="s">
        <v>370</v>
      </c>
      <c r="K4" s="26" t="s">
        <v>371</v>
      </c>
      <c r="L4" s="25" t="s">
        <v>372</v>
      </c>
      <c r="M4" s="25" t="s">
        <v>373</v>
      </c>
      <c r="N4" s="27" t="s">
        <v>4</v>
      </c>
    </row>
    <row r="5" spans="1:14" s="2" customFormat="1" ht="25.5" customHeight="1" x14ac:dyDescent="0.3">
      <c r="A5" s="19" t="s">
        <v>394</v>
      </c>
      <c r="B5" s="18" t="s">
        <v>395</v>
      </c>
      <c r="C5" s="18">
        <v>1</v>
      </c>
      <c r="D5" s="18" t="s">
        <v>400</v>
      </c>
      <c r="E5" s="18" t="s">
        <v>113</v>
      </c>
      <c r="F5" s="18" t="s">
        <v>114</v>
      </c>
      <c r="G5" s="28">
        <v>100</v>
      </c>
      <c r="H5" s="28" t="s">
        <v>115</v>
      </c>
      <c r="I5" s="29"/>
      <c r="J5" s="32">
        <f t="shared" ref="J5:J68" si="0">G5*I5</f>
        <v>0</v>
      </c>
      <c r="K5" s="29"/>
      <c r="L5" s="30">
        <f>I5*K5/100</f>
        <v>0</v>
      </c>
      <c r="M5" s="30">
        <f>J5+L5</f>
        <v>0</v>
      </c>
      <c r="N5" s="31">
        <f>G5*M5</f>
        <v>0</v>
      </c>
    </row>
    <row r="6" spans="1:14" s="2" customFormat="1" ht="25.5" customHeight="1" x14ac:dyDescent="0.3">
      <c r="A6" s="19" t="s">
        <v>394</v>
      </c>
      <c r="B6" s="4" t="s">
        <v>395</v>
      </c>
      <c r="C6" s="4">
        <v>2</v>
      </c>
      <c r="D6" s="4" t="s">
        <v>400</v>
      </c>
      <c r="E6" s="4" t="s">
        <v>116</v>
      </c>
      <c r="F6" s="4" t="s">
        <v>114</v>
      </c>
      <c r="G6" s="4">
        <v>100</v>
      </c>
      <c r="H6" s="4" t="s">
        <v>115</v>
      </c>
      <c r="I6" s="29"/>
      <c r="J6" s="32">
        <f t="shared" si="0"/>
        <v>0</v>
      </c>
      <c r="K6" s="29"/>
      <c r="L6" s="30">
        <f t="shared" ref="L6:L68" si="1">I6*K6/100</f>
        <v>0</v>
      </c>
      <c r="M6" s="30">
        <f t="shared" ref="M6:M68" si="2">J6+L6</f>
        <v>0</v>
      </c>
      <c r="N6" s="31">
        <f t="shared" ref="N6:N68" si="3">G6*M6</f>
        <v>0</v>
      </c>
    </row>
    <row r="7" spans="1:14" s="9" customFormat="1" ht="13.8" x14ac:dyDescent="0.25">
      <c r="A7" s="19" t="s">
        <v>394</v>
      </c>
      <c r="B7" s="4" t="s">
        <v>395</v>
      </c>
      <c r="C7" s="4">
        <v>3</v>
      </c>
      <c r="D7" s="4" t="s">
        <v>400</v>
      </c>
      <c r="E7" s="5" t="s">
        <v>117</v>
      </c>
      <c r="F7" s="4" t="s">
        <v>114</v>
      </c>
      <c r="G7" s="4">
        <v>100</v>
      </c>
      <c r="H7" s="4" t="s">
        <v>115</v>
      </c>
      <c r="I7" s="29"/>
      <c r="J7" s="32">
        <f t="shared" si="0"/>
        <v>0</v>
      </c>
      <c r="K7" s="29"/>
      <c r="L7" s="30">
        <f t="shared" si="1"/>
        <v>0</v>
      </c>
      <c r="M7" s="30">
        <f t="shared" si="2"/>
        <v>0</v>
      </c>
      <c r="N7" s="31">
        <f t="shared" si="3"/>
        <v>0</v>
      </c>
    </row>
    <row r="8" spans="1:14" s="9" customFormat="1" ht="13.8" x14ac:dyDescent="0.25">
      <c r="A8" s="19" t="s">
        <v>394</v>
      </c>
      <c r="B8" s="4" t="s">
        <v>395</v>
      </c>
      <c r="C8" s="4">
        <v>4</v>
      </c>
      <c r="D8" s="4" t="s">
        <v>400</v>
      </c>
      <c r="E8" s="5" t="s">
        <v>118</v>
      </c>
      <c r="F8" s="4" t="s">
        <v>114</v>
      </c>
      <c r="G8" s="4">
        <v>100</v>
      </c>
      <c r="H8" s="4" t="s">
        <v>115</v>
      </c>
      <c r="I8" s="29"/>
      <c r="J8" s="32">
        <f t="shared" si="0"/>
        <v>0</v>
      </c>
      <c r="K8" s="29"/>
      <c r="L8" s="30">
        <f t="shared" si="1"/>
        <v>0</v>
      </c>
      <c r="M8" s="30">
        <f t="shared" si="2"/>
        <v>0</v>
      </c>
      <c r="N8" s="31">
        <f t="shared" si="3"/>
        <v>0</v>
      </c>
    </row>
    <row r="9" spans="1:14" s="9" customFormat="1" ht="13.8" x14ac:dyDescent="0.25">
      <c r="A9" s="19" t="s">
        <v>394</v>
      </c>
      <c r="B9" s="4" t="s">
        <v>395</v>
      </c>
      <c r="C9" s="4">
        <v>5</v>
      </c>
      <c r="D9" s="4" t="s">
        <v>400</v>
      </c>
      <c r="E9" s="5" t="s">
        <v>119</v>
      </c>
      <c r="F9" s="4" t="s">
        <v>114</v>
      </c>
      <c r="G9" s="4">
        <v>100</v>
      </c>
      <c r="H9" s="4" t="s">
        <v>115</v>
      </c>
      <c r="I9" s="29"/>
      <c r="J9" s="32">
        <f t="shared" si="0"/>
        <v>0</v>
      </c>
      <c r="K9" s="29"/>
      <c r="L9" s="30">
        <f t="shared" si="1"/>
        <v>0</v>
      </c>
      <c r="M9" s="30">
        <f t="shared" si="2"/>
        <v>0</v>
      </c>
      <c r="N9" s="31">
        <f t="shared" si="3"/>
        <v>0</v>
      </c>
    </row>
    <row r="10" spans="1:14" s="9" customFormat="1" ht="13.8" x14ac:dyDescent="0.25">
      <c r="A10" s="19" t="s">
        <v>394</v>
      </c>
      <c r="B10" s="4" t="s">
        <v>395</v>
      </c>
      <c r="C10" s="4">
        <v>6</v>
      </c>
      <c r="D10" s="4" t="s">
        <v>400</v>
      </c>
      <c r="E10" s="5" t="s">
        <v>120</v>
      </c>
      <c r="F10" s="4" t="s">
        <v>114</v>
      </c>
      <c r="G10" s="4">
        <v>100</v>
      </c>
      <c r="H10" s="4" t="s">
        <v>115</v>
      </c>
      <c r="I10" s="29"/>
      <c r="J10" s="32">
        <f t="shared" si="0"/>
        <v>0</v>
      </c>
      <c r="K10" s="29"/>
      <c r="L10" s="30">
        <f t="shared" si="1"/>
        <v>0</v>
      </c>
      <c r="M10" s="30">
        <f t="shared" si="2"/>
        <v>0</v>
      </c>
      <c r="N10" s="31">
        <f t="shared" si="3"/>
        <v>0</v>
      </c>
    </row>
    <row r="11" spans="1:14" s="9" customFormat="1" ht="13.8" x14ac:dyDescent="0.25">
      <c r="A11" s="19" t="s">
        <v>394</v>
      </c>
      <c r="B11" s="4" t="s">
        <v>395</v>
      </c>
      <c r="C11" s="4">
        <v>7</v>
      </c>
      <c r="D11" s="4" t="s">
        <v>400</v>
      </c>
      <c r="E11" s="5" t="s">
        <v>121</v>
      </c>
      <c r="F11" s="4" t="s">
        <v>114</v>
      </c>
      <c r="G11" s="4">
        <v>100</v>
      </c>
      <c r="H11" s="4" t="s">
        <v>115</v>
      </c>
      <c r="I11" s="29"/>
      <c r="J11" s="32">
        <f t="shared" si="0"/>
        <v>0</v>
      </c>
      <c r="K11" s="29"/>
      <c r="L11" s="30">
        <f t="shared" si="1"/>
        <v>0</v>
      </c>
      <c r="M11" s="30">
        <f t="shared" si="2"/>
        <v>0</v>
      </c>
      <c r="N11" s="31">
        <f t="shared" si="3"/>
        <v>0</v>
      </c>
    </row>
    <row r="12" spans="1:14" s="9" customFormat="1" ht="13.8" x14ac:dyDescent="0.25">
      <c r="A12" s="19" t="s">
        <v>394</v>
      </c>
      <c r="B12" s="4" t="s">
        <v>395</v>
      </c>
      <c r="C12" s="4">
        <v>8</v>
      </c>
      <c r="D12" s="4" t="s">
        <v>400</v>
      </c>
      <c r="E12" s="5" t="s">
        <v>122</v>
      </c>
      <c r="F12" s="4" t="s">
        <v>114</v>
      </c>
      <c r="G12" s="4">
        <v>100</v>
      </c>
      <c r="H12" s="4" t="s">
        <v>115</v>
      </c>
      <c r="I12" s="29"/>
      <c r="J12" s="32">
        <f t="shared" si="0"/>
        <v>0</v>
      </c>
      <c r="K12" s="29"/>
      <c r="L12" s="30">
        <f t="shared" si="1"/>
        <v>0</v>
      </c>
      <c r="M12" s="30">
        <f t="shared" si="2"/>
        <v>0</v>
      </c>
      <c r="N12" s="31">
        <f t="shared" si="3"/>
        <v>0</v>
      </c>
    </row>
    <row r="13" spans="1:14" s="9" customFormat="1" ht="13.8" x14ac:dyDescent="0.25">
      <c r="A13" s="19" t="s">
        <v>394</v>
      </c>
      <c r="B13" s="4" t="s">
        <v>395</v>
      </c>
      <c r="C13" s="4">
        <v>9</v>
      </c>
      <c r="D13" s="4" t="s">
        <v>400</v>
      </c>
      <c r="E13" s="5" t="s">
        <v>123</v>
      </c>
      <c r="F13" s="4" t="s">
        <v>114</v>
      </c>
      <c r="G13" s="4">
        <v>100</v>
      </c>
      <c r="H13" s="4" t="s">
        <v>115</v>
      </c>
      <c r="I13" s="29"/>
      <c r="J13" s="32">
        <f t="shared" si="0"/>
        <v>0</v>
      </c>
      <c r="K13" s="29"/>
      <c r="L13" s="30">
        <f t="shared" si="1"/>
        <v>0</v>
      </c>
      <c r="M13" s="30">
        <f t="shared" si="2"/>
        <v>0</v>
      </c>
      <c r="N13" s="31">
        <f t="shared" si="3"/>
        <v>0</v>
      </c>
    </row>
    <row r="14" spans="1:14" s="9" customFormat="1" ht="13.8" x14ac:dyDescent="0.25">
      <c r="A14" s="19" t="s">
        <v>394</v>
      </c>
      <c r="B14" s="4" t="s">
        <v>395</v>
      </c>
      <c r="C14" s="4">
        <v>10</v>
      </c>
      <c r="D14" s="4" t="s">
        <v>400</v>
      </c>
      <c r="E14" s="5" t="s">
        <v>124</v>
      </c>
      <c r="F14" s="4" t="s">
        <v>114</v>
      </c>
      <c r="G14" s="4">
        <v>100</v>
      </c>
      <c r="H14" s="4" t="s">
        <v>115</v>
      </c>
      <c r="I14" s="29"/>
      <c r="J14" s="32">
        <f t="shared" si="0"/>
        <v>0</v>
      </c>
      <c r="K14" s="29"/>
      <c r="L14" s="30">
        <f t="shared" si="1"/>
        <v>0</v>
      </c>
      <c r="M14" s="30">
        <f t="shared" si="2"/>
        <v>0</v>
      </c>
      <c r="N14" s="31">
        <f t="shared" si="3"/>
        <v>0</v>
      </c>
    </row>
    <row r="15" spans="1:14" s="9" customFormat="1" ht="13.8" x14ac:dyDescent="0.25">
      <c r="A15" s="19" t="s">
        <v>394</v>
      </c>
      <c r="B15" s="4" t="s">
        <v>395</v>
      </c>
      <c r="C15" s="4">
        <v>11</v>
      </c>
      <c r="D15" s="4" t="s">
        <v>400</v>
      </c>
      <c r="E15" s="5" t="s">
        <v>125</v>
      </c>
      <c r="F15" s="4"/>
      <c r="G15" s="4">
        <v>100</v>
      </c>
      <c r="H15" s="4" t="s">
        <v>115</v>
      </c>
      <c r="I15" s="29"/>
      <c r="J15" s="32">
        <f t="shared" si="0"/>
        <v>0</v>
      </c>
      <c r="K15" s="29"/>
      <c r="L15" s="30">
        <f t="shared" si="1"/>
        <v>0</v>
      </c>
      <c r="M15" s="30">
        <f t="shared" si="2"/>
        <v>0</v>
      </c>
      <c r="N15" s="31">
        <f t="shared" si="3"/>
        <v>0</v>
      </c>
    </row>
    <row r="16" spans="1:14" s="10" customFormat="1" ht="13.8" x14ac:dyDescent="0.25">
      <c r="A16" s="19" t="s">
        <v>394</v>
      </c>
      <c r="B16" s="4" t="s">
        <v>395</v>
      </c>
      <c r="C16" s="4">
        <v>12</v>
      </c>
      <c r="D16" s="4" t="s">
        <v>400</v>
      </c>
      <c r="E16" s="5" t="s">
        <v>126</v>
      </c>
      <c r="F16" s="4" t="s">
        <v>114</v>
      </c>
      <c r="G16" s="4">
        <v>100</v>
      </c>
      <c r="H16" s="4" t="s">
        <v>115</v>
      </c>
      <c r="I16" s="29"/>
      <c r="J16" s="32">
        <f t="shared" si="0"/>
        <v>0</v>
      </c>
      <c r="K16" s="29"/>
      <c r="L16" s="30">
        <f t="shared" si="1"/>
        <v>0</v>
      </c>
      <c r="M16" s="30">
        <f t="shared" si="2"/>
        <v>0</v>
      </c>
      <c r="N16" s="31">
        <f t="shared" si="3"/>
        <v>0</v>
      </c>
    </row>
    <row r="17" spans="1:14" s="10" customFormat="1" ht="13.8" x14ac:dyDescent="0.25">
      <c r="A17" s="19" t="s">
        <v>394</v>
      </c>
      <c r="B17" s="4" t="s">
        <v>396</v>
      </c>
      <c r="C17" s="4">
        <v>14</v>
      </c>
      <c r="D17" s="4" t="s">
        <v>400</v>
      </c>
      <c r="E17" s="5" t="s">
        <v>129</v>
      </c>
      <c r="F17" s="4" t="s">
        <v>127</v>
      </c>
      <c r="G17" s="4">
        <v>4</v>
      </c>
      <c r="H17" s="4" t="s">
        <v>128</v>
      </c>
      <c r="I17" s="29"/>
      <c r="J17" s="32">
        <f t="shared" si="0"/>
        <v>0</v>
      </c>
      <c r="K17" s="29"/>
      <c r="L17" s="30">
        <f t="shared" si="1"/>
        <v>0</v>
      </c>
      <c r="M17" s="30">
        <f t="shared" si="2"/>
        <v>0</v>
      </c>
      <c r="N17" s="31">
        <f t="shared" si="3"/>
        <v>0</v>
      </c>
    </row>
    <row r="18" spans="1:14" s="10" customFormat="1" ht="13.8" x14ac:dyDescent="0.25">
      <c r="A18" s="19" t="s">
        <v>394</v>
      </c>
      <c r="B18" s="4" t="s">
        <v>396</v>
      </c>
      <c r="C18" s="4">
        <v>15</v>
      </c>
      <c r="D18" s="4" t="s">
        <v>400</v>
      </c>
      <c r="E18" s="5" t="s">
        <v>130</v>
      </c>
      <c r="F18" s="4" t="s">
        <v>127</v>
      </c>
      <c r="G18" s="4">
        <v>4</v>
      </c>
      <c r="H18" s="4" t="s">
        <v>128</v>
      </c>
      <c r="I18" s="29"/>
      <c r="J18" s="32">
        <f t="shared" si="0"/>
        <v>0</v>
      </c>
      <c r="K18" s="29"/>
      <c r="L18" s="30">
        <f t="shared" si="1"/>
        <v>0</v>
      </c>
      <c r="M18" s="30">
        <f t="shared" si="2"/>
        <v>0</v>
      </c>
      <c r="N18" s="31">
        <f t="shared" si="3"/>
        <v>0</v>
      </c>
    </row>
    <row r="19" spans="1:14" ht="26.4" x14ac:dyDescent="0.3">
      <c r="A19" s="19" t="s">
        <v>394</v>
      </c>
      <c r="B19" s="4" t="s">
        <v>396</v>
      </c>
      <c r="C19" s="4">
        <v>16</v>
      </c>
      <c r="D19" s="4" t="s">
        <v>400</v>
      </c>
      <c r="E19" s="5" t="s">
        <v>131</v>
      </c>
      <c r="F19" s="4" t="s">
        <v>132</v>
      </c>
      <c r="G19" s="4">
        <v>5</v>
      </c>
      <c r="H19" s="4" t="s">
        <v>133</v>
      </c>
      <c r="I19" s="29"/>
      <c r="J19" s="32">
        <f t="shared" si="0"/>
        <v>0</v>
      </c>
      <c r="K19" s="29"/>
      <c r="L19" s="30">
        <f t="shared" si="1"/>
        <v>0</v>
      </c>
      <c r="M19" s="30">
        <f t="shared" si="2"/>
        <v>0</v>
      </c>
      <c r="N19" s="31">
        <f t="shared" si="3"/>
        <v>0</v>
      </c>
    </row>
    <row r="20" spans="1:14" ht="26.4" x14ac:dyDescent="0.3">
      <c r="A20" s="19" t="s">
        <v>394</v>
      </c>
      <c r="B20" s="4" t="s">
        <v>396</v>
      </c>
      <c r="C20" s="4">
        <v>17</v>
      </c>
      <c r="D20" s="4" t="s">
        <v>400</v>
      </c>
      <c r="E20" s="5" t="s">
        <v>134</v>
      </c>
      <c r="F20" s="4" t="s">
        <v>135</v>
      </c>
      <c r="G20" s="4">
        <v>1</v>
      </c>
      <c r="H20" s="4" t="s">
        <v>136</v>
      </c>
      <c r="I20" s="29"/>
      <c r="J20" s="32">
        <f t="shared" si="0"/>
        <v>0</v>
      </c>
      <c r="K20" s="29"/>
      <c r="L20" s="30">
        <f t="shared" si="1"/>
        <v>0</v>
      </c>
      <c r="M20" s="30">
        <f t="shared" si="2"/>
        <v>0</v>
      </c>
      <c r="N20" s="31">
        <f t="shared" si="3"/>
        <v>0</v>
      </c>
    </row>
    <row r="21" spans="1:14" ht="26.4" x14ac:dyDescent="0.3">
      <c r="A21" s="19" t="s">
        <v>394</v>
      </c>
      <c r="B21" s="4" t="s">
        <v>396</v>
      </c>
      <c r="C21" s="4">
        <v>18</v>
      </c>
      <c r="D21" s="4" t="s">
        <v>400</v>
      </c>
      <c r="E21" s="5" t="s">
        <v>137</v>
      </c>
      <c r="F21" s="4" t="s">
        <v>138</v>
      </c>
      <c r="G21" s="4">
        <v>1</v>
      </c>
      <c r="H21" s="4" t="s">
        <v>136</v>
      </c>
      <c r="I21" s="29"/>
      <c r="J21" s="32">
        <f t="shared" si="0"/>
        <v>0</v>
      </c>
      <c r="K21" s="29"/>
      <c r="L21" s="30">
        <f t="shared" si="1"/>
        <v>0</v>
      </c>
      <c r="M21" s="30">
        <f t="shared" si="2"/>
        <v>0</v>
      </c>
      <c r="N21" s="31">
        <f t="shared" si="3"/>
        <v>0</v>
      </c>
    </row>
    <row r="22" spans="1:14" ht="14.4" x14ac:dyDescent="0.3">
      <c r="A22" s="19" t="s">
        <v>394</v>
      </c>
      <c r="B22" s="4" t="s">
        <v>396</v>
      </c>
      <c r="C22" s="4">
        <v>19</v>
      </c>
      <c r="D22" s="4" t="s">
        <v>400</v>
      </c>
      <c r="E22" s="5" t="s">
        <v>139</v>
      </c>
      <c r="F22" s="4" t="s">
        <v>140</v>
      </c>
      <c r="G22" s="4">
        <v>1</v>
      </c>
      <c r="H22" s="4" t="s">
        <v>141</v>
      </c>
      <c r="I22" s="29"/>
      <c r="J22" s="32">
        <f t="shared" si="0"/>
        <v>0</v>
      </c>
      <c r="K22" s="29"/>
      <c r="L22" s="30">
        <f t="shared" si="1"/>
        <v>0</v>
      </c>
      <c r="M22" s="30">
        <f t="shared" si="2"/>
        <v>0</v>
      </c>
      <c r="N22" s="31">
        <f t="shared" si="3"/>
        <v>0</v>
      </c>
    </row>
    <row r="23" spans="1:14" ht="26.4" x14ac:dyDescent="0.3">
      <c r="A23" s="19" t="s">
        <v>394</v>
      </c>
      <c r="B23" s="4" t="s">
        <v>396</v>
      </c>
      <c r="C23" s="4">
        <v>20</v>
      </c>
      <c r="D23" s="4" t="s">
        <v>400</v>
      </c>
      <c r="E23" s="5" t="s">
        <v>142</v>
      </c>
      <c r="F23" s="4" t="s">
        <v>143</v>
      </c>
      <c r="G23" s="4">
        <v>1</v>
      </c>
      <c r="H23" s="4" t="s">
        <v>141</v>
      </c>
      <c r="I23" s="29"/>
      <c r="J23" s="32">
        <f t="shared" si="0"/>
        <v>0</v>
      </c>
      <c r="K23" s="29"/>
      <c r="L23" s="30">
        <f t="shared" si="1"/>
        <v>0</v>
      </c>
      <c r="M23" s="30">
        <f t="shared" si="2"/>
        <v>0</v>
      </c>
      <c r="N23" s="31">
        <f t="shared" si="3"/>
        <v>0</v>
      </c>
    </row>
    <row r="24" spans="1:14" ht="14.4" x14ac:dyDescent="0.3">
      <c r="A24" s="19" t="s">
        <v>394</v>
      </c>
      <c r="B24" s="4" t="s">
        <v>396</v>
      </c>
      <c r="C24" s="4">
        <v>21</v>
      </c>
      <c r="D24" s="4" t="s">
        <v>400</v>
      </c>
      <c r="E24" s="5" t="s">
        <v>144</v>
      </c>
      <c r="F24" s="4" t="s">
        <v>145</v>
      </c>
      <c r="G24" s="4">
        <v>1</v>
      </c>
      <c r="H24" s="4" t="s">
        <v>141</v>
      </c>
      <c r="I24" s="29"/>
      <c r="J24" s="32">
        <f t="shared" si="0"/>
        <v>0</v>
      </c>
      <c r="K24" s="29"/>
      <c r="L24" s="30">
        <f t="shared" si="1"/>
        <v>0</v>
      </c>
      <c r="M24" s="30">
        <f t="shared" si="2"/>
        <v>0</v>
      </c>
      <c r="N24" s="31">
        <f t="shared" si="3"/>
        <v>0</v>
      </c>
    </row>
    <row r="25" spans="1:14" ht="14.4" x14ac:dyDescent="0.3">
      <c r="A25" s="19" t="s">
        <v>394</v>
      </c>
      <c r="B25" s="4" t="s">
        <v>396</v>
      </c>
      <c r="C25" s="4">
        <v>22</v>
      </c>
      <c r="D25" s="4" t="s">
        <v>400</v>
      </c>
      <c r="E25" s="5" t="s">
        <v>146</v>
      </c>
      <c r="F25" s="4" t="s">
        <v>147</v>
      </c>
      <c r="G25" s="4">
        <v>1</v>
      </c>
      <c r="H25" s="4" t="s">
        <v>141</v>
      </c>
      <c r="I25" s="29"/>
      <c r="J25" s="32">
        <f t="shared" si="0"/>
        <v>0</v>
      </c>
      <c r="K25" s="29"/>
      <c r="L25" s="30">
        <f t="shared" si="1"/>
        <v>0</v>
      </c>
      <c r="M25" s="30">
        <f t="shared" si="2"/>
        <v>0</v>
      </c>
      <c r="N25" s="31">
        <f t="shared" si="3"/>
        <v>0</v>
      </c>
    </row>
    <row r="26" spans="1:14" ht="26.4" x14ac:dyDescent="0.3">
      <c r="A26" s="19" t="s">
        <v>394</v>
      </c>
      <c r="B26" s="4" t="s">
        <v>396</v>
      </c>
      <c r="C26" s="4">
        <v>23</v>
      </c>
      <c r="D26" s="4" t="s">
        <v>400</v>
      </c>
      <c r="E26" s="5" t="s">
        <v>148</v>
      </c>
      <c r="F26" s="4" t="s">
        <v>149</v>
      </c>
      <c r="G26" s="4">
        <v>1</v>
      </c>
      <c r="H26" s="4" t="s">
        <v>136</v>
      </c>
      <c r="I26" s="29"/>
      <c r="J26" s="32">
        <f t="shared" si="0"/>
        <v>0</v>
      </c>
      <c r="K26" s="29"/>
      <c r="L26" s="30">
        <f t="shared" si="1"/>
        <v>0</v>
      </c>
      <c r="M26" s="30">
        <f t="shared" si="2"/>
        <v>0</v>
      </c>
      <c r="N26" s="31">
        <f t="shared" si="3"/>
        <v>0</v>
      </c>
    </row>
    <row r="27" spans="1:14" ht="14.4" x14ac:dyDescent="0.3">
      <c r="A27" s="19" t="s">
        <v>394</v>
      </c>
      <c r="B27" s="4" t="s">
        <v>396</v>
      </c>
      <c r="C27" s="4">
        <v>24</v>
      </c>
      <c r="D27" s="4" t="s">
        <v>400</v>
      </c>
      <c r="E27" s="5" t="s">
        <v>150</v>
      </c>
      <c r="F27" s="4" t="s">
        <v>151</v>
      </c>
      <c r="G27" s="4">
        <v>1</v>
      </c>
      <c r="H27" s="4" t="s">
        <v>152</v>
      </c>
      <c r="I27" s="29"/>
      <c r="J27" s="32">
        <f t="shared" si="0"/>
        <v>0</v>
      </c>
      <c r="K27" s="29"/>
      <c r="L27" s="30">
        <f t="shared" si="1"/>
        <v>0</v>
      </c>
      <c r="M27" s="30">
        <f t="shared" si="2"/>
        <v>0</v>
      </c>
      <c r="N27" s="31">
        <f t="shared" si="3"/>
        <v>0</v>
      </c>
    </row>
    <row r="28" spans="1:14" ht="14.4" x14ac:dyDescent="0.3">
      <c r="A28" s="19" t="s">
        <v>394</v>
      </c>
      <c r="B28" s="4" t="s">
        <v>396</v>
      </c>
      <c r="C28" s="4">
        <v>25</v>
      </c>
      <c r="D28" s="4" t="s">
        <v>400</v>
      </c>
      <c r="E28" s="5" t="s">
        <v>153</v>
      </c>
      <c r="F28" s="4" t="s">
        <v>154</v>
      </c>
      <c r="G28" s="4">
        <v>1</v>
      </c>
      <c r="H28" s="4" t="s">
        <v>155</v>
      </c>
      <c r="I28" s="29"/>
      <c r="J28" s="32">
        <f t="shared" si="0"/>
        <v>0</v>
      </c>
      <c r="K28" s="29"/>
      <c r="L28" s="30">
        <f t="shared" si="1"/>
        <v>0</v>
      </c>
      <c r="M28" s="30">
        <f t="shared" si="2"/>
        <v>0</v>
      </c>
      <c r="N28" s="31">
        <f t="shared" si="3"/>
        <v>0</v>
      </c>
    </row>
    <row r="29" spans="1:14" ht="14.4" x14ac:dyDescent="0.3">
      <c r="A29" s="19" t="s">
        <v>394</v>
      </c>
      <c r="B29" s="4" t="s">
        <v>396</v>
      </c>
      <c r="C29" s="4">
        <v>26</v>
      </c>
      <c r="D29" s="4" t="s">
        <v>400</v>
      </c>
      <c r="E29" s="5" t="s">
        <v>156</v>
      </c>
      <c r="F29" s="4" t="s">
        <v>157</v>
      </c>
      <c r="G29" s="4">
        <v>1</v>
      </c>
      <c r="H29" s="4" t="s">
        <v>141</v>
      </c>
      <c r="I29" s="29"/>
      <c r="J29" s="32">
        <f t="shared" si="0"/>
        <v>0</v>
      </c>
      <c r="K29" s="29"/>
      <c r="L29" s="30">
        <f t="shared" si="1"/>
        <v>0</v>
      </c>
      <c r="M29" s="30">
        <f t="shared" si="2"/>
        <v>0</v>
      </c>
      <c r="N29" s="31">
        <f t="shared" si="3"/>
        <v>0</v>
      </c>
    </row>
    <row r="30" spans="1:14" ht="14.4" x14ac:dyDescent="0.3">
      <c r="A30" s="19" t="s">
        <v>394</v>
      </c>
      <c r="B30" s="4" t="s">
        <v>396</v>
      </c>
      <c r="C30" s="4">
        <v>27</v>
      </c>
      <c r="D30" s="4" t="s">
        <v>400</v>
      </c>
      <c r="E30" s="5" t="s">
        <v>158</v>
      </c>
      <c r="F30" s="4" t="s">
        <v>159</v>
      </c>
      <c r="G30" s="4">
        <v>1</v>
      </c>
      <c r="H30" s="4" t="s">
        <v>155</v>
      </c>
      <c r="I30" s="29"/>
      <c r="J30" s="32">
        <f t="shared" si="0"/>
        <v>0</v>
      </c>
      <c r="K30" s="29"/>
      <c r="L30" s="30">
        <f t="shared" si="1"/>
        <v>0</v>
      </c>
      <c r="M30" s="30">
        <f t="shared" si="2"/>
        <v>0</v>
      </c>
      <c r="N30" s="31">
        <f t="shared" si="3"/>
        <v>0</v>
      </c>
    </row>
    <row r="31" spans="1:14" ht="14.4" x14ac:dyDescent="0.3">
      <c r="A31" s="19" t="s">
        <v>394</v>
      </c>
      <c r="B31" s="4" t="s">
        <v>396</v>
      </c>
      <c r="C31" s="4">
        <v>28</v>
      </c>
      <c r="D31" s="4" t="s">
        <v>400</v>
      </c>
      <c r="E31" s="5" t="s">
        <v>160</v>
      </c>
      <c r="F31" s="4" t="s">
        <v>161</v>
      </c>
      <c r="G31" s="4">
        <v>1</v>
      </c>
      <c r="H31" s="4" t="s">
        <v>155</v>
      </c>
      <c r="I31" s="29"/>
      <c r="J31" s="32">
        <f t="shared" si="0"/>
        <v>0</v>
      </c>
      <c r="K31" s="29"/>
      <c r="L31" s="30">
        <f t="shared" si="1"/>
        <v>0</v>
      </c>
      <c r="M31" s="30">
        <f t="shared" si="2"/>
        <v>0</v>
      </c>
      <c r="N31" s="31">
        <f t="shared" si="3"/>
        <v>0</v>
      </c>
    </row>
    <row r="32" spans="1:14" ht="14.4" x14ac:dyDescent="0.3">
      <c r="A32" s="19" t="s">
        <v>394</v>
      </c>
      <c r="B32" s="4" t="s">
        <v>396</v>
      </c>
      <c r="C32" s="4">
        <v>29</v>
      </c>
      <c r="D32" s="4" t="s">
        <v>400</v>
      </c>
      <c r="E32" s="5" t="s">
        <v>162</v>
      </c>
      <c r="F32" s="4" t="s">
        <v>163</v>
      </c>
      <c r="G32" s="4">
        <v>1</v>
      </c>
      <c r="H32" s="4" t="s">
        <v>155</v>
      </c>
      <c r="I32" s="29"/>
      <c r="J32" s="32">
        <f t="shared" si="0"/>
        <v>0</v>
      </c>
      <c r="K32" s="29"/>
      <c r="L32" s="30">
        <f t="shared" si="1"/>
        <v>0</v>
      </c>
      <c r="M32" s="30">
        <f t="shared" si="2"/>
        <v>0</v>
      </c>
      <c r="N32" s="31">
        <f t="shared" si="3"/>
        <v>0</v>
      </c>
    </row>
    <row r="33" spans="1:14" ht="14.4" x14ac:dyDescent="0.3">
      <c r="A33" s="19" t="s">
        <v>394</v>
      </c>
      <c r="B33" s="4" t="s">
        <v>396</v>
      </c>
      <c r="C33" s="4">
        <v>30</v>
      </c>
      <c r="D33" s="4" t="s">
        <v>400</v>
      </c>
      <c r="E33" s="5" t="s">
        <v>164</v>
      </c>
      <c r="F33" s="4" t="s">
        <v>165</v>
      </c>
      <c r="G33" s="4">
        <v>1</v>
      </c>
      <c r="H33" s="4" t="s">
        <v>166</v>
      </c>
      <c r="I33" s="29"/>
      <c r="J33" s="32">
        <f t="shared" si="0"/>
        <v>0</v>
      </c>
      <c r="K33" s="29"/>
      <c r="L33" s="30">
        <f t="shared" si="1"/>
        <v>0</v>
      </c>
      <c r="M33" s="30">
        <f t="shared" si="2"/>
        <v>0</v>
      </c>
      <c r="N33" s="31">
        <f t="shared" si="3"/>
        <v>0</v>
      </c>
    </row>
    <row r="34" spans="1:14" ht="26.4" x14ac:dyDescent="0.3">
      <c r="A34" s="19" t="s">
        <v>394</v>
      </c>
      <c r="B34" s="4" t="s">
        <v>396</v>
      </c>
      <c r="C34" s="4">
        <v>31</v>
      </c>
      <c r="D34" s="4" t="s">
        <v>400</v>
      </c>
      <c r="E34" s="5" t="s">
        <v>167</v>
      </c>
      <c r="F34" s="4" t="s">
        <v>168</v>
      </c>
      <c r="G34" s="4">
        <v>1</v>
      </c>
      <c r="H34" s="4" t="s">
        <v>136</v>
      </c>
      <c r="I34" s="29"/>
      <c r="J34" s="32">
        <f t="shared" si="0"/>
        <v>0</v>
      </c>
      <c r="K34" s="29"/>
      <c r="L34" s="30">
        <f t="shared" si="1"/>
        <v>0</v>
      </c>
      <c r="M34" s="30">
        <f t="shared" si="2"/>
        <v>0</v>
      </c>
      <c r="N34" s="31">
        <f t="shared" si="3"/>
        <v>0</v>
      </c>
    </row>
    <row r="35" spans="1:14" ht="26.4" x14ac:dyDescent="0.3">
      <c r="A35" s="19" t="s">
        <v>394</v>
      </c>
      <c r="B35" s="4" t="s">
        <v>396</v>
      </c>
      <c r="C35" s="4">
        <v>32</v>
      </c>
      <c r="D35" s="4" t="s">
        <v>400</v>
      </c>
      <c r="E35" s="5" t="s">
        <v>169</v>
      </c>
      <c r="F35" s="4" t="s">
        <v>170</v>
      </c>
      <c r="G35" s="4">
        <v>1</v>
      </c>
      <c r="H35" s="4" t="s">
        <v>136</v>
      </c>
      <c r="I35" s="29"/>
      <c r="J35" s="32">
        <f t="shared" si="0"/>
        <v>0</v>
      </c>
      <c r="K35" s="29"/>
      <c r="L35" s="30">
        <f t="shared" si="1"/>
        <v>0</v>
      </c>
      <c r="M35" s="30">
        <f t="shared" si="2"/>
        <v>0</v>
      </c>
      <c r="N35" s="31">
        <f t="shared" si="3"/>
        <v>0</v>
      </c>
    </row>
    <row r="36" spans="1:14" ht="14.4" x14ac:dyDescent="0.3">
      <c r="A36" s="19" t="s">
        <v>394</v>
      </c>
      <c r="B36" s="4" t="s">
        <v>396</v>
      </c>
      <c r="C36" s="4">
        <v>33</v>
      </c>
      <c r="D36" s="4" t="s">
        <v>400</v>
      </c>
      <c r="E36" s="5" t="s">
        <v>171</v>
      </c>
      <c r="F36" s="4" t="s">
        <v>172</v>
      </c>
      <c r="G36" s="4">
        <v>1</v>
      </c>
      <c r="H36" s="4" t="s">
        <v>136</v>
      </c>
      <c r="I36" s="29"/>
      <c r="J36" s="32">
        <f t="shared" si="0"/>
        <v>0</v>
      </c>
      <c r="K36" s="29"/>
      <c r="L36" s="30">
        <f t="shared" si="1"/>
        <v>0</v>
      </c>
      <c r="M36" s="30">
        <f t="shared" si="2"/>
        <v>0</v>
      </c>
      <c r="N36" s="31">
        <f t="shared" si="3"/>
        <v>0</v>
      </c>
    </row>
    <row r="37" spans="1:14" ht="14.4" x14ac:dyDescent="0.3">
      <c r="A37" s="19" t="s">
        <v>394</v>
      </c>
      <c r="B37" s="4" t="s">
        <v>396</v>
      </c>
      <c r="C37" s="4">
        <v>34</v>
      </c>
      <c r="D37" s="4" t="s">
        <v>400</v>
      </c>
      <c r="E37" s="5" t="s">
        <v>173</v>
      </c>
      <c r="F37" s="4" t="s">
        <v>174</v>
      </c>
      <c r="G37" s="4">
        <v>1</v>
      </c>
      <c r="H37" s="4" t="s">
        <v>136</v>
      </c>
      <c r="I37" s="29"/>
      <c r="J37" s="32">
        <f t="shared" si="0"/>
        <v>0</v>
      </c>
      <c r="K37" s="29"/>
      <c r="L37" s="30">
        <f t="shared" si="1"/>
        <v>0</v>
      </c>
      <c r="M37" s="30">
        <f t="shared" si="2"/>
        <v>0</v>
      </c>
      <c r="N37" s="31">
        <f t="shared" si="3"/>
        <v>0</v>
      </c>
    </row>
    <row r="38" spans="1:14" ht="26.4" x14ac:dyDescent="0.3">
      <c r="A38" s="19" t="s">
        <v>394</v>
      </c>
      <c r="B38" s="4" t="s">
        <v>396</v>
      </c>
      <c r="C38" s="4">
        <v>35</v>
      </c>
      <c r="D38" s="4" t="s">
        <v>400</v>
      </c>
      <c r="E38" s="5" t="s">
        <v>175</v>
      </c>
      <c r="F38" s="4" t="s">
        <v>176</v>
      </c>
      <c r="G38" s="4">
        <v>1</v>
      </c>
      <c r="H38" s="4" t="s">
        <v>136</v>
      </c>
      <c r="I38" s="29"/>
      <c r="J38" s="32">
        <f t="shared" si="0"/>
        <v>0</v>
      </c>
      <c r="K38" s="29"/>
      <c r="L38" s="30">
        <f t="shared" si="1"/>
        <v>0</v>
      </c>
      <c r="M38" s="30">
        <f t="shared" si="2"/>
        <v>0</v>
      </c>
      <c r="N38" s="31">
        <f t="shared" si="3"/>
        <v>0</v>
      </c>
    </row>
    <row r="39" spans="1:14" ht="14.4" x14ac:dyDescent="0.3">
      <c r="A39" s="19" t="s">
        <v>394</v>
      </c>
      <c r="B39" s="4" t="s">
        <v>396</v>
      </c>
      <c r="C39" s="4">
        <v>36</v>
      </c>
      <c r="D39" s="4" t="s">
        <v>400</v>
      </c>
      <c r="E39" s="5" t="s">
        <v>177</v>
      </c>
      <c r="F39" s="4" t="s">
        <v>178</v>
      </c>
      <c r="G39" s="4">
        <v>1</v>
      </c>
      <c r="H39" s="4" t="s">
        <v>179</v>
      </c>
      <c r="I39" s="29"/>
      <c r="J39" s="32">
        <f t="shared" si="0"/>
        <v>0</v>
      </c>
      <c r="K39" s="29"/>
      <c r="L39" s="30">
        <f t="shared" si="1"/>
        <v>0</v>
      </c>
      <c r="M39" s="30">
        <f t="shared" si="2"/>
        <v>0</v>
      </c>
      <c r="N39" s="31">
        <f t="shared" si="3"/>
        <v>0</v>
      </c>
    </row>
    <row r="40" spans="1:14" ht="26.4" x14ac:dyDescent="0.3">
      <c r="A40" s="19" t="s">
        <v>394</v>
      </c>
      <c r="B40" s="4" t="s">
        <v>396</v>
      </c>
      <c r="C40" s="4">
        <v>37</v>
      </c>
      <c r="D40" s="4" t="s">
        <v>400</v>
      </c>
      <c r="E40" s="5" t="s">
        <v>180</v>
      </c>
      <c r="F40" s="4" t="s">
        <v>181</v>
      </c>
      <c r="G40" s="4">
        <v>1</v>
      </c>
      <c r="H40" s="4" t="s">
        <v>136</v>
      </c>
      <c r="I40" s="29"/>
      <c r="J40" s="32">
        <f t="shared" si="0"/>
        <v>0</v>
      </c>
      <c r="K40" s="29"/>
      <c r="L40" s="30">
        <f t="shared" si="1"/>
        <v>0</v>
      </c>
      <c r="M40" s="30">
        <f t="shared" si="2"/>
        <v>0</v>
      </c>
      <c r="N40" s="31">
        <f t="shared" si="3"/>
        <v>0</v>
      </c>
    </row>
    <row r="41" spans="1:14" ht="14.4" x14ac:dyDescent="0.3">
      <c r="A41" s="19" t="s">
        <v>394</v>
      </c>
      <c r="B41" s="4" t="s">
        <v>396</v>
      </c>
      <c r="C41" s="4">
        <v>38</v>
      </c>
      <c r="D41" s="4" t="s">
        <v>400</v>
      </c>
      <c r="E41" s="5" t="s">
        <v>182</v>
      </c>
      <c r="F41" s="4" t="s">
        <v>183</v>
      </c>
      <c r="G41" s="4">
        <v>1</v>
      </c>
      <c r="H41" s="4" t="s">
        <v>136</v>
      </c>
      <c r="I41" s="29"/>
      <c r="J41" s="32">
        <f t="shared" si="0"/>
        <v>0</v>
      </c>
      <c r="K41" s="29"/>
      <c r="L41" s="30">
        <f t="shared" si="1"/>
        <v>0</v>
      </c>
      <c r="M41" s="30">
        <f t="shared" si="2"/>
        <v>0</v>
      </c>
      <c r="N41" s="31">
        <f t="shared" si="3"/>
        <v>0</v>
      </c>
    </row>
    <row r="42" spans="1:14" ht="14.4" x14ac:dyDescent="0.3">
      <c r="A42" s="19" t="s">
        <v>394</v>
      </c>
      <c r="B42" s="4" t="s">
        <v>396</v>
      </c>
      <c r="C42" s="4">
        <v>39</v>
      </c>
      <c r="D42" s="4" t="s">
        <v>400</v>
      </c>
      <c r="E42" s="5" t="s">
        <v>184</v>
      </c>
      <c r="F42" s="4" t="s">
        <v>185</v>
      </c>
      <c r="G42" s="4">
        <v>1</v>
      </c>
      <c r="H42" s="4" t="s">
        <v>136</v>
      </c>
      <c r="I42" s="29"/>
      <c r="J42" s="32">
        <f t="shared" si="0"/>
        <v>0</v>
      </c>
      <c r="K42" s="29"/>
      <c r="L42" s="30">
        <f t="shared" si="1"/>
        <v>0</v>
      </c>
      <c r="M42" s="30">
        <f t="shared" si="2"/>
        <v>0</v>
      </c>
      <c r="N42" s="31">
        <f t="shared" si="3"/>
        <v>0</v>
      </c>
    </row>
    <row r="43" spans="1:14" ht="14.4" x14ac:dyDescent="0.3">
      <c r="A43" s="19" t="s">
        <v>394</v>
      </c>
      <c r="B43" s="4" t="s">
        <v>396</v>
      </c>
      <c r="C43" s="4">
        <v>40</v>
      </c>
      <c r="D43" s="4" t="s">
        <v>400</v>
      </c>
      <c r="E43" s="5" t="s">
        <v>186</v>
      </c>
      <c r="F43" s="4" t="s">
        <v>187</v>
      </c>
      <c r="G43" s="4">
        <v>1</v>
      </c>
      <c r="H43" s="4" t="s">
        <v>136</v>
      </c>
      <c r="I43" s="29"/>
      <c r="J43" s="32">
        <f t="shared" si="0"/>
        <v>0</v>
      </c>
      <c r="K43" s="29"/>
      <c r="L43" s="30">
        <f t="shared" si="1"/>
        <v>0</v>
      </c>
      <c r="M43" s="30">
        <f t="shared" si="2"/>
        <v>0</v>
      </c>
      <c r="N43" s="31">
        <f t="shared" si="3"/>
        <v>0</v>
      </c>
    </row>
    <row r="44" spans="1:14" ht="14.4" x14ac:dyDescent="0.3">
      <c r="A44" s="19" t="s">
        <v>394</v>
      </c>
      <c r="B44" s="4" t="s">
        <v>396</v>
      </c>
      <c r="C44" s="4">
        <v>41</v>
      </c>
      <c r="D44" s="4" t="s">
        <v>400</v>
      </c>
      <c r="E44" s="5" t="s">
        <v>188</v>
      </c>
      <c r="F44" s="4" t="s">
        <v>189</v>
      </c>
      <c r="G44" s="4">
        <v>1</v>
      </c>
      <c r="H44" s="4" t="s">
        <v>136</v>
      </c>
      <c r="I44" s="29"/>
      <c r="J44" s="32">
        <f t="shared" si="0"/>
        <v>0</v>
      </c>
      <c r="K44" s="29"/>
      <c r="L44" s="30">
        <f t="shared" si="1"/>
        <v>0</v>
      </c>
      <c r="M44" s="30">
        <f t="shared" si="2"/>
        <v>0</v>
      </c>
      <c r="N44" s="31">
        <f t="shared" si="3"/>
        <v>0</v>
      </c>
    </row>
    <row r="45" spans="1:14" ht="14.4" x14ac:dyDescent="0.3">
      <c r="A45" s="19" t="s">
        <v>394</v>
      </c>
      <c r="B45" s="4" t="s">
        <v>396</v>
      </c>
      <c r="C45" s="4">
        <v>42</v>
      </c>
      <c r="D45" s="4" t="s">
        <v>400</v>
      </c>
      <c r="E45" s="5" t="s">
        <v>190</v>
      </c>
      <c r="F45" s="4" t="s">
        <v>191</v>
      </c>
      <c r="G45" s="4">
        <v>1</v>
      </c>
      <c r="H45" s="4" t="s">
        <v>136</v>
      </c>
      <c r="I45" s="29"/>
      <c r="J45" s="32">
        <f t="shared" si="0"/>
        <v>0</v>
      </c>
      <c r="K45" s="29"/>
      <c r="L45" s="30">
        <f t="shared" si="1"/>
        <v>0</v>
      </c>
      <c r="M45" s="30">
        <f t="shared" si="2"/>
        <v>0</v>
      </c>
      <c r="N45" s="31">
        <f t="shared" si="3"/>
        <v>0</v>
      </c>
    </row>
    <row r="46" spans="1:14" ht="14.4" x14ac:dyDescent="0.3">
      <c r="A46" s="19" t="s">
        <v>394</v>
      </c>
      <c r="B46" s="4" t="s">
        <v>396</v>
      </c>
      <c r="C46" s="4">
        <v>43</v>
      </c>
      <c r="D46" s="4" t="s">
        <v>400</v>
      </c>
      <c r="E46" s="5" t="s">
        <v>192</v>
      </c>
      <c r="F46" s="4" t="s">
        <v>193</v>
      </c>
      <c r="G46" s="4">
        <v>1</v>
      </c>
      <c r="H46" s="4" t="s">
        <v>136</v>
      </c>
      <c r="I46" s="29"/>
      <c r="J46" s="32">
        <f t="shared" si="0"/>
        <v>0</v>
      </c>
      <c r="K46" s="29"/>
      <c r="L46" s="30">
        <f t="shared" si="1"/>
        <v>0</v>
      </c>
      <c r="M46" s="30">
        <f t="shared" si="2"/>
        <v>0</v>
      </c>
      <c r="N46" s="31">
        <f t="shared" si="3"/>
        <v>0</v>
      </c>
    </row>
    <row r="47" spans="1:14" ht="14.4" x14ac:dyDescent="0.3">
      <c r="A47" s="19" t="s">
        <v>394</v>
      </c>
      <c r="B47" s="4" t="s">
        <v>396</v>
      </c>
      <c r="C47" s="4">
        <v>44</v>
      </c>
      <c r="D47" s="4" t="s">
        <v>400</v>
      </c>
      <c r="E47" s="5" t="s">
        <v>194</v>
      </c>
      <c r="F47" s="4" t="s">
        <v>195</v>
      </c>
      <c r="G47" s="4">
        <v>1</v>
      </c>
      <c r="H47" s="4" t="s">
        <v>136</v>
      </c>
      <c r="I47" s="29"/>
      <c r="J47" s="32">
        <f t="shared" si="0"/>
        <v>0</v>
      </c>
      <c r="K47" s="29"/>
      <c r="L47" s="30">
        <f t="shared" si="1"/>
        <v>0</v>
      </c>
      <c r="M47" s="30">
        <f t="shared" si="2"/>
        <v>0</v>
      </c>
      <c r="N47" s="31">
        <f t="shared" si="3"/>
        <v>0</v>
      </c>
    </row>
    <row r="48" spans="1:14" ht="14.4" x14ac:dyDescent="0.3">
      <c r="A48" s="19" t="s">
        <v>394</v>
      </c>
      <c r="B48" s="4" t="s">
        <v>396</v>
      </c>
      <c r="C48" s="4">
        <v>45</v>
      </c>
      <c r="D48" s="4" t="s">
        <v>400</v>
      </c>
      <c r="E48" s="5" t="s">
        <v>196</v>
      </c>
      <c r="F48" s="4" t="s">
        <v>197</v>
      </c>
      <c r="G48" s="4">
        <v>1</v>
      </c>
      <c r="H48" s="4" t="s">
        <v>141</v>
      </c>
      <c r="I48" s="29"/>
      <c r="J48" s="32">
        <f t="shared" si="0"/>
        <v>0</v>
      </c>
      <c r="K48" s="29"/>
      <c r="L48" s="30">
        <f t="shared" si="1"/>
        <v>0</v>
      </c>
      <c r="M48" s="30">
        <f t="shared" si="2"/>
        <v>0</v>
      </c>
      <c r="N48" s="31">
        <f t="shared" si="3"/>
        <v>0</v>
      </c>
    </row>
    <row r="49" spans="1:14" ht="14.4" x14ac:dyDescent="0.3">
      <c r="A49" s="19" t="s">
        <v>394</v>
      </c>
      <c r="B49" s="4" t="s">
        <v>396</v>
      </c>
      <c r="C49" s="4">
        <v>46</v>
      </c>
      <c r="D49" s="4" t="s">
        <v>400</v>
      </c>
      <c r="E49" s="5" t="s">
        <v>198</v>
      </c>
      <c r="F49" s="4" t="s">
        <v>199</v>
      </c>
      <c r="G49" s="4">
        <v>1</v>
      </c>
      <c r="H49" s="4" t="s">
        <v>152</v>
      </c>
      <c r="I49" s="29"/>
      <c r="J49" s="32">
        <f t="shared" si="0"/>
        <v>0</v>
      </c>
      <c r="K49" s="29"/>
      <c r="L49" s="30">
        <f t="shared" si="1"/>
        <v>0</v>
      </c>
      <c r="M49" s="30">
        <f t="shared" si="2"/>
        <v>0</v>
      </c>
      <c r="N49" s="31">
        <f t="shared" si="3"/>
        <v>0</v>
      </c>
    </row>
    <row r="50" spans="1:14" ht="14.4" x14ac:dyDescent="0.3">
      <c r="A50" s="19" t="s">
        <v>394</v>
      </c>
      <c r="B50" s="4" t="s">
        <v>396</v>
      </c>
      <c r="C50" s="4">
        <v>47</v>
      </c>
      <c r="D50" s="4" t="s">
        <v>400</v>
      </c>
      <c r="E50" s="5" t="s">
        <v>200</v>
      </c>
      <c r="F50" s="4" t="s">
        <v>201</v>
      </c>
      <c r="G50" s="4">
        <v>1</v>
      </c>
      <c r="H50" s="4" t="s">
        <v>152</v>
      </c>
      <c r="I50" s="29"/>
      <c r="J50" s="32">
        <f t="shared" si="0"/>
        <v>0</v>
      </c>
      <c r="K50" s="29"/>
      <c r="L50" s="30">
        <f t="shared" si="1"/>
        <v>0</v>
      </c>
      <c r="M50" s="30">
        <f t="shared" si="2"/>
        <v>0</v>
      </c>
      <c r="N50" s="31">
        <f t="shared" si="3"/>
        <v>0</v>
      </c>
    </row>
    <row r="51" spans="1:14" ht="14.4" x14ac:dyDescent="0.3">
      <c r="A51" s="19" t="s">
        <v>394</v>
      </c>
      <c r="B51" s="4" t="s">
        <v>396</v>
      </c>
      <c r="C51" s="4">
        <v>48</v>
      </c>
      <c r="D51" s="4" t="s">
        <v>400</v>
      </c>
      <c r="E51" s="5" t="s">
        <v>202</v>
      </c>
      <c r="F51" s="4" t="s">
        <v>199</v>
      </c>
      <c r="G51" s="4">
        <v>1</v>
      </c>
      <c r="H51" s="4" t="s">
        <v>152</v>
      </c>
      <c r="I51" s="29"/>
      <c r="J51" s="32">
        <f t="shared" si="0"/>
        <v>0</v>
      </c>
      <c r="K51" s="29"/>
      <c r="L51" s="30">
        <f t="shared" si="1"/>
        <v>0</v>
      </c>
      <c r="M51" s="30">
        <f t="shared" si="2"/>
        <v>0</v>
      </c>
      <c r="N51" s="31">
        <f t="shared" si="3"/>
        <v>0</v>
      </c>
    </row>
    <row r="52" spans="1:14" ht="14.4" x14ac:dyDescent="0.3">
      <c r="A52" s="19" t="s">
        <v>394</v>
      </c>
      <c r="B52" s="4" t="s">
        <v>396</v>
      </c>
      <c r="C52" s="4">
        <v>49</v>
      </c>
      <c r="D52" s="4" t="s">
        <v>400</v>
      </c>
      <c r="E52" s="5" t="s">
        <v>203</v>
      </c>
      <c r="F52" s="4" t="s">
        <v>204</v>
      </c>
      <c r="G52" s="4">
        <v>1</v>
      </c>
      <c r="H52" s="4" t="s">
        <v>205</v>
      </c>
      <c r="I52" s="29"/>
      <c r="J52" s="32">
        <f t="shared" si="0"/>
        <v>0</v>
      </c>
      <c r="K52" s="29"/>
      <c r="L52" s="30">
        <f t="shared" si="1"/>
        <v>0</v>
      </c>
      <c r="M52" s="30">
        <f t="shared" si="2"/>
        <v>0</v>
      </c>
      <c r="N52" s="31">
        <f t="shared" si="3"/>
        <v>0</v>
      </c>
    </row>
    <row r="53" spans="1:14" ht="14.4" x14ac:dyDescent="0.3">
      <c r="A53" s="19" t="s">
        <v>394</v>
      </c>
      <c r="B53" s="4" t="s">
        <v>396</v>
      </c>
      <c r="C53" s="4">
        <v>50</v>
      </c>
      <c r="D53" s="4" t="s">
        <v>400</v>
      </c>
      <c r="E53" s="5" t="s">
        <v>206</v>
      </c>
      <c r="F53" s="4" t="s">
        <v>201</v>
      </c>
      <c r="G53" s="4">
        <v>1</v>
      </c>
      <c r="H53" s="4" t="s">
        <v>207</v>
      </c>
      <c r="I53" s="29"/>
      <c r="J53" s="32">
        <f t="shared" si="0"/>
        <v>0</v>
      </c>
      <c r="K53" s="29"/>
      <c r="L53" s="30">
        <f t="shared" si="1"/>
        <v>0</v>
      </c>
      <c r="M53" s="30">
        <f t="shared" si="2"/>
        <v>0</v>
      </c>
      <c r="N53" s="31">
        <f t="shared" si="3"/>
        <v>0</v>
      </c>
    </row>
    <row r="54" spans="1:14" ht="26.4" x14ac:dyDescent="0.3">
      <c r="A54" s="19" t="s">
        <v>394</v>
      </c>
      <c r="B54" s="4" t="s">
        <v>397</v>
      </c>
      <c r="C54" s="4">
        <v>51</v>
      </c>
      <c r="D54" s="4" t="s">
        <v>400</v>
      </c>
      <c r="E54" s="4" t="s">
        <v>208</v>
      </c>
      <c r="F54" s="4" t="s">
        <v>209</v>
      </c>
      <c r="G54" s="4">
        <v>1</v>
      </c>
      <c r="H54" s="4" t="s">
        <v>52</v>
      </c>
      <c r="I54" s="29"/>
      <c r="J54" s="32">
        <f t="shared" si="0"/>
        <v>0</v>
      </c>
      <c r="K54" s="29"/>
      <c r="L54" s="30">
        <f t="shared" si="1"/>
        <v>0</v>
      </c>
      <c r="M54" s="30">
        <f t="shared" si="2"/>
        <v>0</v>
      </c>
      <c r="N54" s="31">
        <f t="shared" si="3"/>
        <v>0</v>
      </c>
    </row>
    <row r="55" spans="1:14" ht="14.4" x14ac:dyDescent="0.3">
      <c r="A55" s="19" t="s">
        <v>394</v>
      </c>
      <c r="B55" s="4" t="s">
        <v>397</v>
      </c>
      <c r="C55" s="4">
        <v>52</v>
      </c>
      <c r="D55" s="4" t="s">
        <v>400</v>
      </c>
      <c r="E55" s="4" t="s">
        <v>210</v>
      </c>
      <c r="F55" s="4" t="s">
        <v>211</v>
      </c>
      <c r="G55" s="4">
        <v>100</v>
      </c>
      <c r="H55" s="4" t="s">
        <v>52</v>
      </c>
      <c r="I55" s="29"/>
      <c r="J55" s="32">
        <f t="shared" si="0"/>
        <v>0</v>
      </c>
      <c r="K55" s="29"/>
      <c r="L55" s="30">
        <f t="shared" si="1"/>
        <v>0</v>
      </c>
      <c r="M55" s="30">
        <f t="shared" si="2"/>
        <v>0</v>
      </c>
      <c r="N55" s="31">
        <f t="shared" si="3"/>
        <v>0</v>
      </c>
    </row>
    <row r="56" spans="1:14" ht="14.4" x14ac:dyDescent="0.3">
      <c r="A56" s="19" t="s">
        <v>394</v>
      </c>
      <c r="B56" s="4" t="s">
        <v>397</v>
      </c>
      <c r="C56" s="4">
        <v>53</v>
      </c>
      <c r="D56" s="4" t="s">
        <v>400</v>
      </c>
      <c r="E56" s="5" t="s">
        <v>212</v>
      </c>
      <c r="F56" s="4" t="s">
        <v>213</v>
      </c>
      <c r="G56" s="5">
        <v>5</v>
      </c>
      <c r="H56" s="4" t="s">
        <v>52</v>
      </c>
      <c r="I56" s="29"/>
      <c r="J56" s="32">
        <f t="shared" si="0"/>
        <v>0</v>
      </c>
      <c r="K56" s="29"/>
      <c r="L56" s="30">
        <f t="shared" si="1"/>
        <v>0</v>
      </c>
      <c r="M56" s="30">
        <f t="shared" si="2"/>
        <v>0</v>
      </c>
      <c r="N56" s="31">
        <f t="shared" si="3"/>
        <v>0</v>
      </c>
    </row>
    <row r="57" spans="1:14" ht="14.4" x14ac:dyDescent="0.3">
      <c r="A57" s="19" t="s">
        <v>394</v>
      </c>
      <c r="B57" s="4" t="s">
        <v>397</v>
      </c>
      <c r="C57" s="4">
        <v>54</v>
      </c>
      <c r="D57" s="4" t="s">
        <v>400</v>
      </c>
      <c r="E57" s="5" t="s">
        <v>214</v>
      </c>
      <c r="F57" s="4" t="s">
        <v>211</v>
      </c>
      <c r="G57" s="5">
        <v>25</v>
      </c>
      <c r="H57" s="4" t="s">
        <v>52</v>
      </c>
      <c r="I57" s="29"/>
      <c r="J57" s="32">
        <f t="shared" si="0"/>
        <v>0</v>
      </c>
      <c r="K57" s="29"/>
      <c r="L57" s="30">
        <f t="shared" si="1"/>
        <v>0</v>
      </c>
      <c r="M57" s="30">
        <f t="shared" si="2"/>
        <v>0</v>
      </c>
      <c r="N57" s="31">
        <f t="shared" si="3"/>
        <v>0</v>
      </c>
    </row>
    <row r="58" spans="1:14" ht="39.6" x14ac:dyDescent="0.3">
      <c r="A58" s="19" t="s">
        <v>394</v>
      </c>
      <c r="B58" s="4" t="s">
        <v>397</v>
      </c>
      <c r="C58" s="4">
        <v>55</v>
      </c>
      <c r="D58" s="4" t="s">
        <v>400</v>
      </c>
      <c r="E58" s="5" t="s">
        <v>215</v>
      </c>
      <c r="F58" s="5" t="s">
        <v>216</v>
      </c>
      <c r="G58" s="5">
        <v>1</v>
      </c>
      <c r="H58" s="4" t="s">
        <v>52</v>
      </c>
      <c r="I58" s="29"/>
      <c r="J58" s="32">
        <f t="shared" si="0"/>
        <v>0</v>
      </c>
      <c r="K58" s="29"/>
      <c r="L58" s="30">
        <f t="shared" si="1"/>
        <v>0</v>
      </c>
      <c r="M58" s="30">
        <f t="shared" si="2"/>
        <v>0</v>
      </c>
      <c r="N58" s="31">
        <f t="shared" si="3"/>
        <v>0</v>
      </c>
    </row>
    <row r="59" spans="1:14" ht="14.4" x14ac:dyDescent="0.3">
      <c r="A59" s="19" t="s">
        <v>394</v>
      </c>
      <c r="B59" s="4" t="s">
        <v>397</v>
      </c>
      <c r="C59" s="4">
        <v>56</v>
      </c>
      <c r="D59" s="4" t="s">
        <v>400</v>
      </c>
      <c r="E59" s="5" t="s">
        <v>217</v>
      </c>
      <c r="F59" s="5" t="s">
        <v>211</v>
      </c>
      <c r="G59" s="5">
        <v>25</v>
      </c>
      <c r="H59" s="4" t="s">
        <v>52</v>
      </c>
      <c r="I59" s="29"/>
      <c r="J59" s="32">
        <f t="shared" si="0"/>
        <v>0</v>
      </c>
      <c r="K59" s="29"/>
      <c r="L59" s="30">
        <f t="shared" si="1"/>
        <v>0</v>
      </c>
      <c r="M59" s="30">
        <f t="shared" si="2"/>
        <v>0</v>
      </c>
      <c r="N59" s="31">
        <f t="shared" si="3"/>
        <v>0</v>
      </c>
    </row>
    <row r="60" spans="1:14" ht="14.4" x14ac:dyDescent="0.3">
      <c r="A60" s="19" t="s">
        <v>394</v>
      </c>
      <c r="B60" s="4" t="s">
        <v>397</v>
      </c>
      <c r="C60" s="4">
        <v>57</v>
      </c>
      <c r="D60" s="4" t="s">
        <v>400</v>
      </c>
      <c r="E60" s="5" t="s">
        <v>218</v>
      </c>
      <c r="F60" s="5" t="s">
        <v>216</v>
      </c>
      <c r="G60" s="5">
        <v>25</v>
      </c>
      <c r="H60" s="4" t="s">
        <v>52</v>
      </c>
      <c r="I60" s="29"/>
      <c r="J60" s="32">
        <f t="shared" si="0"/>
        <v>0</v>
      </c>
      <c r="K60" s="29"/>
      <c r="L60" s="30">
        <f t="shared" si="1"/>
        <v>0</v>
      </c>
      <c r="M60" s="30">
        <f t="shared" si="2"/>
        <v>0</v>
      </c>
      <c r="N60" s="31">
        <f t="shared" si="3"/>
        <v>0</v>
      </c>
    </row>
    <row r="61" spans="1:14" ht="14.4" x14ac:dyDescent="0.3">
      <c r="A61" s="19" t="s">
        <v>394</v>
      </c>
      <c r="B61" s="4" t="s">
        <v>397</v>
      </c>
      <c r="C61" s="4">
        <v>58</v>
      </c>
      <c r="D61" s="4" t="s">
        <v>400</v>
      </c>
      <c r="E61" s="5" t="s">
        <v>219</v>
      </c>
      <c r="F61" s="5" t="s">
        <v>220</v>
      </c>
      <c r="G61" s="5">
        <v>100</v>
      </c>
      <c r="H61" s="4" t="s">
        <v>52</v>
      </c>
      <c r="I61" s="29"/>
      <c r="J61" s="32">
        <f t="shared" si="0"/>
        <v>0</v>
      </c>
      <c r="K61" s="29"/>
      <c r="L61" s="30">
        <f t="shared" si="1"/>
        <v>0</v>
      </c>
      <c r="M61" s="30">
        <f t="shared" si="2"/>
        <v>0</v>
      </c>
      <c r="N61" s="31">
        <f t="shared" si="3"/>
        <v>0</v>
      </c>
    </row>
    <row r="62" spans="1:14" ht="14.4" x14ac:dyDescent="0.3">
      <c r="A62" s="19" t="s">
        <v>394</v>
      </c>
      <c r="B62" s="4" t="s">
        <v>397</v>
      </c>
      <c r="C62" s="4">
        <v>59</v>
      </c>
      <c r="D62" s="4" t="s">
        <v>400</v>
      </c>
      <c r="E62" s="5" t="s">
        <v>221</v>
      </c>
      <c r="F62" s="5" t="s">
        <v>216</v>
      </c>
      <c r="G62" s="5">
        <v>50</v>
      </c>
      <c r="H62" s="4" t="s">
        <v>52</v>
      </c>
      <c r="I62" s="29"/>
      <c r="J62" s="32">
        <f t="shared" si="0"/>
        <v>0</v>
      </c>
      <c r="K62" s="29"/>
      <c r="L62" s="30">
        <f t="shared" si="1"/>
        <v>0</v>
      </c>
      <c r="M62" s="30">
        <f t="shared" si="2"/>
        <v>0</v>
      </c>
      <c r="N62" s="31">
        <f t="shared" si="3"/>
        <v>0</v>
      </c>
    </row>
    <row r="63" spans="1:14" ht="14.4" x14ac:dyDescent="0.3">
      <c r="A63" s="19" t="s">
        <v>394</v>
      </c>
      <c r="B63" s="4" t="s">
        <v>397</v>
      </c>
      <c r="C63" s="4">
        <v>60</v>
      </c>
      <c r="D63" s="4" t="s">
        <v>400</v>
      </c>
      <c r="E63" s="5" t="s">
        <v>222</v>
      </c>
      <c r="F63" s="5" t="s">
        <v>216</v>
      </c>
      <c r="G63" s="5">
        <v>100</v>
      </c>
      <c r="H63" s="4" t="s">
        <v>52</v>
      </c>
      <c r="I63" s="29"/>
      <c r="J63" s="32">
        <f t="shared" si="0"/>
        <v>0</v>
      </c>
      <c r="K63" s="29"/>
      <c r="L63" s="30">
        <f t="shared" si="1"/>
        <v>0</v>
      </c>
      <c r="M63" s="30">
        <f t="shared" si="2"/>
        <v>0</v>
      </c>
      <c r="N63" s="31">
        <f t="shared" si="3"/>
        <v>0</v>
      </c>
    </row>
    <row r="64" spans="1:14" ht="14.4" x14ac:dyDescent="0.3">
      <c r="A64" s="19" t="s">
        <v>394</v>
      </c>
      <c r="B64" s="4" t="s">
        <v>397</v>
      </c>
      <c r="C64" s="4">
        <v>61</v>
      </c>
      <c r="D64" s="4" t="s">
        <v>400</v>
      </c>
      <c r="E64" s="5" t="s">
        <v>223</v>
      </c>
      <c r="F64" s="5" t="s">
        <v>216</v>
      </c>
      <c r="G64" s="5">
        <v>100</v>
      </c>
      <c r="H64" s="4" t="s">
        <v>52</v>
      </c>
      <c r="I64" s="29"/>
      <c r="J64" s="32">
        <f t="shared" si="0"/>
        <v>0</v>
      </c>
      <c r="K64" s="29"/>
      <c r="L64" s="30">
        <f t="shared" si="1"/>
        <v>0</v>
      </c>
      <c r="M64" s="30">
        <f t="shared" si="2"/>
        <v>0</v>
      </c>
      <c r="N64" s="31">
        <f t="shared" si="3"/>
        <v>0</v>
      </c>
    </row>
    <row r="65" spans="1:14" ht="14.4" x14ac:dyDescent="0.3">
      <c r="A65" s="19" t="s">
        <v>394</v>
      </c>
      <c r="B65" s="4" t="s">
        <v>397</v>
      </c>
      <c r="C65" s="4">
        <v>62</v>
      </c>
      <c r="D65" s="4" t="s">
        <v>400</v>
      </c>
      <c r="E65" s="5" t="s">
        <v>224</v>
      </c>
      <c r="F65" s="5" t="s">
        <v>216</v>
      </c>
      <c r="G65" s="5">
        <v>50</v>
      </c>
      <c r="H65" s="4" t="s">
        <v>52</v>
      </c>
      <c r="I65" s="29"/>
      <c r="J65" s="32">
        <f t="shared" si="0"/>
        <v>0</v>
      </c>
      <c r="K65" s="29"/>
      <c r="L65" s="30">
        <f t="shared" si="1"/>
        <v>0</v>
      </c>
      <c r="M65" s="30">
        <f t="shared" si="2"/>
        <v>0</v>
      </c>
      <c r="N65" s="31">
        <f t="shared" si="3"/>
        <v>0</v>
      </c>
    </row>
    <row r="66" spans="1:14" ht="14.4" x14ac:dyDescent="0.3">
      <c r="A66" s="19" t="s">
        <v>394</v>
      </c>
      <c r="B66" s="4" t="s">
        <v>397</v>
      </c>
      <c r="C66" s="4">
        <v>63</v>
      </c>
      <c r="D66" s="4" t="s">
        <v>400</v>
      </c>
      <c r="E66" s="5" t="s">
        <v>225</v>
      </c>
      <c r="F66" s="5" t="s">
        <v>226</v>
      </c>
      <c r="G66" s="5">
        <v>500</v>
      </c>
      <c r="H66" s="4" t="s">
        <v>115</v>
      </c>
      <c r="I66" s="29"/>
      <c r="J66" s="32">
        <f t="shared" si="0"/>
        <v>0</v>
      </c>
      <c r="K66" s="29"/>
      <c r="L66" s="30">
        <f t="shared" si="1"/>
        <v>0</v>
      </c>
      <c r="M66" s="30">
        <f t="shared" si="2"/>
        <v>0</v>
      </c>
      <c r="N66" s="31">
        <f t="shared" si="3"/>
        <v>0</v>
      </c>
    </row>
    <row r="67" spans="1:14" ht="14.4" x14ac:dyDescent="0.3">
      <c r="A67" s="19" t="s">
        <v>394</v>
      </c>
      <c r="B67" s="4" t="s">
        <v>397</v>
      </c>
      <c r="C67" s="4">
        <v>64</v>
      </c>
      <c r="D67" s="4" t="s">
        <v>400</v>
      </c>
      <c r="E67" s="4" t="s">
        <v>227</v>
      </c>
      <c r="F67" s="4" t="s">
        <v>228</v>
      </c>
      <c r="G67" s="4">
        <v>5</v>
      </c>
      <c r="H67" s="4" t="s">
        <v>52</v>
      </c>
      <c r="I67" s="29"/>
      <c r="J67" s="32">
        <f t="shared" si="0"/>
        <v>0</v>
      </c>
      <c r="K67" s="29"/>
      <c r="L67" s="30">
        <f t="shared" si="1"/>
        <v>0</v>
      </c>
      <c r="M67" s="30">
        <f t="shared" si="2"/>
        <v>0</v>
      </c>
      <c r="N67" s="31">
        <f t="shared" si="3"/>
        <v>0</v>
      </c>
    </row>
    <row r="68" spans="1:14" ht="14.4" x14ac:dyDescent="0.3">
      <c r="A68" s="19" t="s">
        <v>394</v>
      </c>
      <c r="B68" s="4" t="s">
        <v>397</v>
      </c>
      <c r="C68" s="4">
        <v>65</v>
      </c>
      <c r="D68" s="4" t="s">
        <v>400</v>
      </c>
      <c r="E68" s="4" t="s">
        <v>229</v>
      </c>
      <c r="F68" s="4" t="s">
        <v>230</v>
      </c>
      <c r="G68" s="4">
        <v>10</v>
      </c>
      <c r="H68" s="4" t="s">
        <v>52</v>
      </c>
      <c r="I68" s="29"/>
      <c r="J68" s="32">
        <f t="shared" si="0"/>
        <v>0</v>
      </c>
      <c r="K68" s="29"/>
      <c r="L68" s="30">
        <f t="shared" si="1"/>
        <v>0</v>
      </c>
      <c r="M68" s="30">
        <f t="shared" si="2"/>
        <v>0</v>
      </c>
      <c r="N68" s="31">
        <f t="shared" si="3"/>
        <v>0</v>
      </c>
    </row>
    <row r="69" spans="1:14" ht="14.4" x14ac:dyDescent="0.3">
      <c r="A69" s="19" t="s">
        <v>390</v>
      </c>
      <c r="B69" s="4" t="s">
        <v>391</v>
      </c>
      <c r="C69" s="4">
        <v>67</v>
      </c>
      <c r="D69" s="4" t="s">
        <v>400</v>
      </c>
      <c r="E69" s="4" t="s">
        <v>231</v>
      </c>
      <c r="F69" s="4" t="s">
        <v>211</v>
      </c>
      <c r="G69" s="4">
        <v>1</v>
      </c>
      <c r="H69" s="4" t="s">
        <v>152</v>
      </c>
      <c r="I69" s="29"/>
      <c r="J69" s="32">
        <f t="shared" ref="J69:J131" si="4">G69*I69</f>
        <v>0</v>
      </c>
      <c r="K69" s="29"/>
      <c r="L69" s="30">
        <f t="shared" ref="L69:L131" si="5">I69*K69/100</f>
        <v>0</v>
      </c>
      <c r="M69" s="30">
        <f t="shared" ref="M69:M131" si="6">J69+L69</f>
        <v>0</v>
      </c>
      <c r="N69" s="31">
        <f t="shared" ref="N69:N131" si="7">G69*M69</f>
        <v>0</v>
      </c>
    </row>
    <row r="70" spans="1:14" ht="14.4" x14ac:dyDescent="0.3">
      <c r="A70" s="19" t="s">
        <v>390</v>
      </c>
      <c r="B70" s="4" t="s">
        <v>391</v>
      </c>
      <c r="C70" s="4">
        <v>68</v>
      </c>
      <c r="D70" s="4" t="s">
        <v>400</v>
      </c>
      <c r="E70" s="4" t="s">
        <v>232</v>
      </c>
      <c r="F70" s="4" t="s">
        <v>211</v>
      </c>
      <c r="G70" s="4">
        <v>1</v>
      </c>
      <c r="H70" s="4" t="s">
        <v>152</v>
      </c>
      <c r="I70" s="29"/>
      <c r="J70" s="32">
        <f t="shared" si="4"/>
        <v>0</v>
      </c>
      <c r="K70" s="29"/>
      <c r="L70" s="30">
        <f t="shared" si="5"/>
        <v>0</v>
      </c>
      <c r="M70" s="30">
        <f t="shared" si="6"/>
        <v>0</v>
      </c>
      <c r="N70" s="31">
        <f t="shared" si="7"/>
        <v>0</v>
      </c>
    </row>
    <row r="71" spans="1:14" ht="14.4" x14ac:dyDescent="0.3">
      <c r="A71" s="19" t="s">
        <v>390</v>
      </c>
      <c r="B71" s="4" t="s">
        <v>391</v>
      </c>
      <c r="C71" s="4">
        <v>69</v>
      </c>
      <c r="D71" s="4" t="s">
        <v>400</v>
      </c>
      <c r="E71" s="5" t="s">
        <v>233</v>
      </c>
      <c r="F71" s="4" t="s">
        <v>216</v>
      </c>
      <c r="G71" s="5">
        <v>1</v>
      </c>
      <c r="H71" s="4" t="s">
        <v>152</v>
      </c>
      <c r="I71" s="29"/>
      <c r="J71" s="32">
        <f t="shared" si="4"/>
        <v>0</v>
      </c>
      <c r="K71" s="29"/>
      <c r="L71" s="30">
        <f t="shared" si="5"/>
        <v>0</v>
      </c>
      <c r="M71" s="30">
        <f t="shared" si="6"/>
        <v>0</v>
      </c>
      <c r="N71" s="31">
        <f t="shared" si="7"/>
        <v>0</v>
      </c>
    </row>
    <row r="72" spans="1:14" ht="14.4" x14ac:dyDescent="0.3">
      <c r="A72" s="19" t="s">
        <v>390</v>
      </c>
      <c r="B72" s="4" t="s">
        <v>391</v>
      </c>
      <c r="C72" s="4">
        <v>70</v>
      </c>
      <c r="D72" s="4" t="s">
        <v>400</v>
      </c>
      <c r="E72" s="5" t="s">
        <v>234</v>
      </c>
      <c r="F72" s="4" t="s">
        <v>211</v>
      </c>
      <c r="G72" s="5">
        <v>1</v>
      </c>
      <c r="H72" s="4" t="s">
        <v>235</v>
      </c>
      <c r="I72" s="29"/>
      <c r="J72" s="32">
        <f t="shared" si="4"/>
        <v>0</v>
      </c>
      <c r="K72" s="29"/>
      <c r="L72" s="30">
        <f t="shared" si="5"/>
        <v>0</v>
      </c>
      <c r="M72" s="30">
        <f t="shared" si="6"/>
        <v>0</v>
      </c>
      <c r="N72" s="31">
        <f t="shared" si="7"/>
        <v>0</v>
      </c>
    </row>
    <row r="73" spans="1:14" ht="14.4" x14ac:dyDescent="0.3">
      <c r="A73" s="19" t="s">
        <v>390</v>
      </c>
      <c r="B73" s="4" t="s">
        <v>391</v>
      </c>
      <c r="C73" s="4">
        <v>71</v>
      </c>
      <c r="D73" s="4" t="s">
        <v>400</v>
      </c>
      <c r="E73" s="5" t="s">
        <v>236</v>
      </c>
      <c r="F73" s="5" t="s">
        <v>211</v>
      </c>
      <c r="G73" s="5">
        <v>1</v>
      </c>
      <c r="H73" s="4" t="s">
        <v>152</v>
      </c>
      <c r="I73" s="29"/>
      <c r="J73" s="32">
        <f t="shared" si="4"/>
        <v>0</v>
      </c>
      <c r="K73" s="29"/>
      <c r="L73" s="30">
        <f t="shared" si="5"/>
        <v>0</v>
      </c>
      <c r="M73" s="30">
        <f t="shared" si="6"/>
        <v>0</v>
      </c>
      <c r="N73" s="31">
        <f t="shared" si="7"/>
        <v>0</v>
      </c>
    </row>
    <row r="74" spans="1:14" ht="14.4" x14ac:dyDescent="0.3">
      <c r="A74" s="19" t="s">
        <v>390</v>
      </c>
      <c r="B74" s="4" t="s">
        <v>391</v>
      </c>
      <c r="C74" s="4">
        <v>72</v>
      </c>
      <c r="D74" s="4" t="s">
        <v>400</v>
      </c>
      <c r="E74" s="5" t="s">
        <v>237</v>
      </c>
      <c r="F74" s="5" t="s">
        <v>211</v>
      </c>
      <c r="G74" s="5">
        <v>1</v>
      </c>
      <c r="H74" s="4" t="s">
        <v>152</v>
      </c>
      <c r="I74" s="29"/>
      <c r="J74" s="32">
        <f t="shared" si="4"/>
        <v>0</v>
      </c>
      <c r="K74" s="29"/>
      <c r="L74" s="30">
        <f t="shared" si="5"/>
        <v>0</v>
      </c>
      <c r="M74" s="30">
        <f t="shared" si="6"/>
        <v>0</v>
      </c>
      <c r="N74" s="31">
        <f t="shared" si="7"/>
        <v>0</v>
      </c>
    </row>
    <row r="75" spans="1:14" ht="14.4" x14ac:dyDescent="0.3">
      <c r="A75" s="19" t="s">
        <v>390</v>
      </c>
      <c r="B75" s="4" t="s">
        <v>391</v>
      </c>
      <c r="C75" s="4">
        <v>73</v>
      </c>
      <c r="D75" s="4" t="s">
        <v>400</v>
      </c>
      <c r="E75" s="5" t="s">
        <v>238</v>
      </c>
      <c r="F75" s="5" t="s">
        <v>211</v>
      </c>
      <c r="G75" s="5">
        <v>1</v>
      </c>
      <c r="H75" s="4" t="s">
        <v>152</v>
      </c>
      <c r="I75" s="29"/>
      <c r="J75" s="32">
        <f t="shared" si="4"/>
        <v>0</v>
      </c>
      <c r="K75" s="29"/>
      <c r="L75" s="30">
        <f t="shared" si="5"/>
        <v>0</v>
      </c>
      <c r="M75" s="30">
        <f t="shared" si="6"/>
        <v>0</v>
      </c>
      <c r="N75" s="31">
        <f t="shared" si="7"/>
        <v>0</v>
      </c>
    </row>
    <row r="76" spans="1:14" ht="14.4" x14ac:dyDescent="0.3">
      <c r="A76" s="19" t="s">
        <v>390</v>
      </c>
      <c r="B76" s="4" t="s">
        <v>391</v>
      </c>
      <c r="C76" s="4">
        <v>74</v>
      </c>
      <c r="D76" s="4" t="s">
        <v>400</v>
      </c>
      <c r="E76" s="5" t="s">
        <v>239</v>
      </c>
      <c r="F76" s="5" t="s">
        <v>216</v>
      </c>
      <c r="G76" s="5">
        <v>1</v>
      </c>
      <c r="H76" s="4" t="s">
        <v>152</v>
      </c>
      <c r="I76" s="29"/>
      <c r="J76" s="32">
        <f t="shared" si="4"/>
        <v>0</v>
      </c>
      <c r="K76" s="29"/>
      <c r="L76" s="30">
        <f t="shared" si="5"/>
        <v>0</v>
      </c>
      <c r="M76" s="30">
        <f t="shared" si="6"/>
        <v>0</v>
      </c>
      <c r="N76" s="31">
        <f t="shared" si="7"/>
        <v>0</v>
      </c>
    </row>
    <row r="77" spans="1:14" ht="14.4" x14ac:dyDescent="0.3">
      <c r="A77" s="19" t="s">
        <v>390</v>
      </c>
      <c r="B77" s="4" t="s">
        <v>391</v>
      </c>
      <c r="C77" s="4">
        <v>75</v>
      </c>
      <c r="D77" s="4" t="s">
        <v>400</v>
      </c>
      <c r="E77" s="5" t="s">
        <v>240</v>
      </c>
      <c r="F77" s="5" t="s">
        <v>211</v>
      </c>
      <c r="G77" s="5">
        <v>1</v>
      </c>
      <c r="H77" s="4" t="s">
        <v>152</v>
      </c>
      <c r="I77" s="29"/>
      <c r="J77" s="32">
        <f t="shared" si="4"/>
        <v>0</v>
      </c>
      <c r="K77" s="29"/>
      <c r="L77" s="30">
        <f t="shared" si="5"/>
        <v>0</v>
      </c>
      <c r="M77" s="30">
        <f t="shared" si="6"/>
        <v>0</v>
      </c>
      <c r="N77" s="31">
        <f t="shared" si="7"/>
        <v>0</v>
      </c>
    </row>
    <row r="78" spans="1:14" ht="14.4" x14ac:dyDescent="0.3">
      <c r="A78" s="19" t="s">
        <v>390</v>
      </c>
      <c r="B78" s="4" t="s">
        <v>391</v>
      </c>
      <c r="C78" s="4">
        <v>76</v>
      </c>
      <c r="D78" s="4" t="s">
        <v>400</v>
      </c>
      <c r="E78" s="5" t="s">
        <v>241</v>
      </c>
      <c r="F78" s="5" t="s">
        <v>114</v>
      </c>
      <c r="G78" s="5">
        <v>1</v>
      </c>
      <c r="H78" s="4" t="s">
        <v>152</v>
      </c>
      <c r="I78" s="29"/>
      <c r="J78" s="32">
        <f t="shared" si="4"/>
        <v>0</v>
      </c>
      <c r="K78" s="29"/>
      <c r="L78" s="30">
        <f t="shared" si="5"/>
        <v>0</v>
      </c>
      <c r="M78" s="30">
        <f t="shared" si="6"/>
        <v>0</v>
      </c>
      <c r="N78" s="31">
        <f t="shared" si="7"/>
        <v>0</v>
      </c>
    </row>
    <row r="79" spans="1:14" ht="14.4" x14ac:dyDescent="0.3">
      <c r="A79" s="19" t="s">
        <v>390</v>
      </c>
      <c r="B79" s="4" t="s">
        <v>391</v>
      </c>
      <c r="C79" s="4">
        <v>77</v>
      </c>
      <c r="D79" s="4" t="s">
        <v>400</v>
      </c>
      <c r="E79" s="5" t="s">
        <v>242</v>
      </c>
      <c r="F79" s="5" t="s">
        <v>243</v>
      </c>
      <c r="G79" s="5">
        <v>1</v>
      </c>
      <c r="H79" s="4" t="s">
        <v>244</v>
      </c>
      <c r="I79" s="29"/>
      <c r="J79" s="32">
        <f t="shared" si="4"/>
        <v>0</v>
      </c>
      <c r="K79" s="29"/>
      <c r="L79" s="30">
        <f t="shared" si="5"/>
        <v>0</v>
      </c>
      <c r="M79" s="30">
        <f t="shared" si="6"/>
        <v>0</v>
      </c>
      <c r="N79" s="31">
        <f t="shared" si="7"/>
        <v>0</v>
      </c>
    </row>
    <row r="80" spans="1:14" ht="14.4" x14ac:dyDescent="0.3">
      <c r="A80" s="19" t="s">
        <v>390</v>
      </c>
      <c r="B80" s="4" t="s">
        <v>391</v>
      </c>
      <c r="C80" s="4">
        <v>78</v>
      </c>
      <c r="D80" s="4" t="s">
        <v>400</v>
      </c>
      <c r="E80" s="5" t="s">
        <v>245</v>
      </c>
      <c r="F80" s="5" t="s">
        <v>246</v>
      </c>
      <c r="G80" s="5">
        <v>1</v>
      </c>
      <c r="H80" s="4" t="s">
        <v>152</v>
      </c>
      <c r="I80" s="29"/>
      <c r="J80" s="32">
        <f t="shared" si="4"/>
        <v>0</v>
      </c>
      <c r="K80" s="29"/>
      <c r="L80" s="30">
        <f t="shared" si="5"/>
        <v>0</v>
      </c>
      <c r="M80" s="30">
        <f t="shared" si="6"/>
        <v>0</v>
      </c>
      <c r="N80" s="31">
        <f t="shared" si="7"/>
        <v>0</v>
      </c>
    </row>
    <row r="81" spans="1:14" ht="14.4" x14ac:dyDescent="0.3">
      <c r="A81" s="19" t="s">
        <v>390</v>
      </c>
      <c r="B81" s="4" t="s">
        <v>391</v>
      </c>
      <c r="C81" s="4">
        <v>79</v>
      </c>
      <c r="D81" s="4" t="s">
        <v>400</v>
      </c>
      <c r="E81" s="5" t="s">
        <v>247</v>
      </c>
      <c r="F81" s="5" t="s">
        <v>211</v>
      </c>
      <c r="G81" s="5">
        <v>1</v>
      </c>
      <c r="H81" s="4" t="s">
        <v>248</v>
      </c>
      <c r="I81" s="29"/>
      <c r="J81" s="32">
        <f t="shared" si="4"/>
        <v>0</v>
      </c>
      <c r="K81" s="29"/>
      <c r="L81" s="30">
        <f t="shared" si="5"/>
        <v>0</v>
      </c>
      <c r="M81" s="30">
        <f t="shared" si="6"/>
        <v>0</v>
      </c>
      <c r="N81" s="31">
        <f t="shared" si="7"/>
        <v>0</v>
      </c>
    </row>
    <row r="82" spans="1:14" ht="14.4" x14ac:dyDescent="0.3">
      <c r="A82" s="19" t="s">
        <v>390</v>
      </c>
      <c r="B82" s="4" t="s">
        <v>391</v>
      </c>
      <c r="C82" s="4">
        <v>80</v>
      </c>
      <c r="D82" s="4" t="s">
        <v>400</v>
      </c>
      <c r="E82" s="5" t="s">
        <v>249</v>
      </c>
      <c r="F82" s="5" t="s">
        <v>243</v>
      </c>
      <c r="G82" s="5">
        <v>1</v>
      </c>
      <c r="H82" s="4" t="s">
        <v>250</v>
      </c>
      <c r="I82" s="29"/>
      <c r="J82" s="32">
        <f t="shared" si="4"/>
        <v>0</v>
      </c>
      <c r="K82" s="29"/>
      <c r="L82" s="30">
        <f t="shared" si="5"/>
        <v>0</v>
      </c>
      <c r="M82" s="30">
        <f t="shared" si="6"/>
        <v>0</v>
      </c>
      <c r="N82" s="31">
        <f t="shared" si="7"/>
        <v>0</v>
      </c>
    </row>
    <row r="83" spans="1:14" ht="14.4" x14ac:dyDescent="0.3">
      <c r="A83" s="19" t="s">
        <v>390</v>
      </c>
      <c r="B83" s="4" t="s">
        <v>392</v>
      </c>
      <c r="C83" s="4">
        <v>81</v>
      </c>
      <c r="D83" s="4" t="s">
        <v>400</v>
      </c>
      <c r="E83" s="4" t="s">
        <v>251</v>
      </c>
      <c r="F83" s="4" t="s">
        <v>252</v>
      </c>
      <c r="G83" s="4">
        <v>10</v>
      </c>
      <c r="H83" s="4" t="s">
        <v>115</v>
      </c>
      <c r="I83" s="29"/>
      <c r="J83" s="32">
        <f t="shared" si="4"/>
        <v>0</v>
      </c>
      <c r="K83" s="29"/>
      <c r="L83" s="30">
        <f t="shared" si="5"/>
        <v>0</v>
      </c>
      <c r="M83" s="30">
        <f t="shared" si="6"/>
        <v>0</v>
      </c>
      <c r="N83" s="31">
        <f t="shared" si="7"/>
        <v>0</v>
      </c>
    </row>
    <row r="84" spans="1:14" ht="14.4" x14ac:dyDescent="0.3">
      <c r="A84" s="19" t="s">
        <v>390</v>
      </c>
      <c r="B84" s="4" t="s">
        <v>392</v>
      </c>
      <c r="C84" s="4">
        <v>82</v>
      </c>
      <c r="D84" s="4" t="s">
        <v>400</v>
      </c>
      <c r="E84" s="5" t="s">
        <v>253</v>
      </c>
      <c r="F84" s="4" t="s">
        <v>211</v>
      </c>
      <c r="G84" s="4">
        <v>10</v>
      </c>
      <c r="H84" s="4" t="s">
        <v>115</v>
      </c>
      <c r="I84" s="29"/>
      <c r="J84" s="32">
        <f t="shared" si="4"/>
        <v>0</v>
      </c>
      <c r="K84" s="29"/>
      <c r="L84" s="30">
        <f t="shared" si="5"/>
        <v>0</v>
      </c>
      <c r="M84" s="30">
        <f t="shared" si="6"/>
        <v>0</v>
      </c>
      <c r="N84" s="31">
        <f t="shared" si="7"/>
        <v>0</v>
      </c>
    </row>
    <row r="85" spans="1:14" ht="14.4" x14ac:dyDescent="0.3">
      <c r="A85" s="19" t="s">
        <v>390</v>
      </c>
      <c r="B85" s="4" t="s">
        <v>392</v>
      </c>
      <c r="C85" s="4">
        <v>83</v>
      </c>
      <c r="D85" s="4" t="s">
        <v>400</v>
      </c>
      <c r="E85" s="5" t="s">
        <v>254</v>
      </c>
      <c r="F85" s="4" t="s">
        <v>252</v>
      </c>
      <c r="G85" s="5">
        <v>25</v>
      </c>
      <c r="H85" s="4" t="s">
        <v>115</v>
      </c>
      <c r="I85" s="29"/>
      <c r="J85" s="32">
        <f t="shared" si="4"/>
        <v>0</v>
      </c>
      <c r="K85" s="29"/>
      <c r="L85" s="30">
        <f t="shared" si="5"/>
        <v>0</v>
      </c>
      <c r="M85" s="30">
        <f t="shared" si="6"/>
        <v>0</v>
      </c>
      <c r="N85" s="31">
        <f t="shared" si="7"/>
        <v>0</v>
      </c>
    </row>
    <row r="86" spans="1:14" ht="14.4" x14ac:dyDescent="0.3">
      <c r="A86" s="19" t="s">
        <v>390</v>
      </c>
      <c r="B86" s="4" t="s">
        <v>392</v>
      </c>
      <c r="C86" s="4">
        <v>84</v>
      </c>
      <c r="D86" s="4" t="s">
        <v>400</v>
      </c>
      <c r="E86" s="5" t="s">
        <v>255</v>
      </c>
      <c r="F86" s="4" t="s">
        <v>256</v>
      </c>
      <c r="G86" s="5">
        <v>100</v>
      </c>
      <c r="H86" s="4" t="s">
        <v>115</v>
      </c>
      <c r="I86" s="29"/>
      <c r="J86" s="32">
        <f t="shared" si="4"/>
        <v>0</v>
      </c>
      <c r="K86" s="29"/>
      <c r="L86" s="30">
        <f t="shared" si="5"/>
        <v>0</v>
      </c>
      <c r="M86" s="30">
        <f t="shared" si="6"/>
        <v>0</v>
      </c>
      <c r="N86" s="31">
        <f t="shared" si="7"/>
        <v>0</v>
      </c>
    </row>
    <row r="87" spans="1:14" ht="14.4" x14ac:dyDescent="0.3">
      <c r="A87" s="19" t="s">
        <v>390</v>
      </c>
      <c r="B87" s="4" t="s">
        <v>392</v>
      </c>
      <c r="C87" s="4">
        <v>85</v>
      </c>
      <c r="D87" s="4" t="s">
        <v>400</v>
      </c>
      <c r="E87" s="5" t="s">
        <v>257</v>
      </c>
      <c r="F87" s="4" t="s">
        <v>258</v>
      </c>
      <c r="G87" s="5">
        <v>1</v>
      </c>
      <c r="H87" s="4" t="s">
        <v>52</v>
      </c>
      <c r="I87" s="29"/>
      <c r="J87" s="32">
        <f t="shared" si="4"/>
        <v>0</v>
      </c>
      <c r="K87" s="29"/>
      <c r="L87" s="30">
        <f t="shared" si="5"/>
        <v>0</v>
      </c>
      <c r="M87" s="30">
        <f t="shared" si="6"/>
        <v>0</v>
      </c>
      <c r="N87" s="31">
        <f t="shared" si="7"/>
        <v>0</v>
      </c>
    </row>
    <row r="88" spans="1:14" ht="14.4" x14ac:dyDescent="0.3">
      <c r="A88" s="19" t="s">
        <v>390</v>
      </c>
      <c r="B88" s="4" t="s">
        <v>392</v>
      </c>
      <c r="C88" s="4">
        <v>86</v>
      </c>
      <c r="D88" s="4" t="s">
        <v>400</v>
      </c>
      <c r="E88" s="5" t="s">
        <v>259</v>
      </c>
      <c r="F88" s="4" t="s">
        <v>258</v>
      </c>
      <c r="G88" s="5">
        <v>1</v>
      </c>
      <c r="H88" s="4" t="s">
        <v>52</v>
      </c>
      <c r="I88" s="29"/>
      <c r="J88" s="32">
        <f t="shared" si="4"/>
        <v>0</v>
      </c>
      <c r="K88" s="29"/>
      <c r="L88" s="30">
        <f t="shared" si="5"/>
        <v>0</v>
      </c>
      <c r="M88" s="30">
        <f t="shared" si="6"/>
        <v>0</v>
      </c>
      <c r="N88" s="31">
        <f t="shared" si="7"/>
        <v>0</v>
      </c>
    </row>
    <row r="89" spans="1:14" ht="14.4" x14ac:dyDescent="0.3">
      <c r="A89" s="19" t="s">
        <v>390</v>
      </c>
      <c r="B89" s="4" t="s">
        <v>392</v>
      </c>
      <c r="C89" s="4">
        <v>87</v>
      </c>
      <c r="D89" s="4" t="s">
        <v>400</v>
      </c>
      <c r="E89" s="5" t="s">
        <v>260</v>
      </c>
      <c r="F89" s="4" t="s">
        <v>261</v>
      </c>
      <c r="G89" s="5">
        <v>500</v>
      </c>
      <c r="H89" s="4" t="s">
        <v>115</v>
      </c>
      <c r="I89" s="29"/>
      <c r="J89" s="32">
        <f t="shared" si="4"/>
        <v>0</v>
      </c>
      <c r="K89" s="29"/>
      <c r="L89" s="30">
        <f t="shared" si="5"/>
        <v>0</v>
      </c>
      <c r="M89" s="30">
        <f t="shared" si="6"/>
        <v>0</v>
      </c>
      <c r="N89" s="31">
        <f t="shared" si="7"/>
        <v>0</v>
      </c>
    </row>
    <row r="90" spans="1:14" ht="14.4" x14ac:dyDescent="0.3">
      <c r="A90" s="19" t="s">
        <v>390</v>
      </c>
      <c r="B90" s="4" t="s">
        <v>392</v>
      </c>
      <c r="C90" s="4">
        <v>88</v>
      </c>
      <c r="D90" s="4" t="s">
        <v>400</v>
      </c>
      <c r="E90" s="5" t="s">
        <v>262</v>
      </c>
      <c r="F90" s="4" t="s">
        <v>263</v>
      </c>
      <c r="G90" s="5">
        <v>500</v>
      </c>
      <c r="H90" s="4" t="s">
        <v>115</v>
      </c>
      <c r="I90" s="29"/>
      <c r="J90" s="32">
        <f t="shared" si="4"/>
        <v>0</v>
      </c>
      <c r="K90" s="29"/>
      <c r="L90" s="30">
        <f t="shared" si="5"/>
        <v>0</v>
      </c>
      <c r="M90" s="30">
        <f t="shared" si="6"/>
        <v>0</v>
      </c>
      <c r="N90" s="31">
        <f t="shared" si="7"/>
        <v>0</v>
      </c>
    </row>
    <row r="91" spans="1:14" ht="14.4" x14ac:dyDescent="0.3">
      <c r="A91" s="19" t="s">
        <v>390</v>
      </c>
      <c r="B91" s="4" t="s">
        <v>392</v>
      </c>
      <c r="C91" s="4">
        <v>89</v>
      </c>
      <c r="D91" s="4" t="s">
        <v>400</v>
      </c>
      <c r="E91" s="5" t="s">
        <v>264</v>
      </c>
      <c r="F91" s="4" t="s">
        <v>258</v>
      </c>
      <c r="G91" s="5">
        <v>1</v>
      </c>
      <c r="H91" s="4" t="s">
        <v>52</v>
      </c>
      <c r="I91" s="29"/>
      <c r="J91" s="32">
        <f t="shared" si="4"/>
        <v>0</v>
      </c>
      <c r="K91" s="29"/>
      <c r="L91" s="30">
        <f t="shared" si="5"/>
        <v>0</v>
      </c>
      <c r="M91" s="30">
        <f t="shared" si="6"/>
        <v>0</v>
      </c>
      <c r="N91" s="31">
        <f t="shared" si="7"/>
        <v>0</v>
      </c>
    </row>
    <row r="92" spans="1:14" ht="14.4" x14ac:dyDescent="0.3">
      <c r="A92" s="19" t="s">
        <v>390</v>
      </c>
      <c r="B92" s="4" t="s">
        <v>392</v>
      </c>
      <c r="C92" s="4">
        <v>90</v>
      </c>
      <c r="D92" s="4" t="s">
        <v>400</v>
      </c>
      <c r="E92" s="5" t="s">
        <v>265</v>
      </c>
      <c r="F92" s="4" t="s">
        <v>266</v>
      </c>
      <c r="G92" s="5">
        <v>5</v>
      </c>
      <c r="H92" s="4" t="s">
        <v>52</v>
      </c>
      <c r="I92" s="29"/>
      <c r="J92" s="32">
        <f t="shared" si="4"/>
        <v>0</v>
      </c>
      <c r="K92" s="29"/>
      <c r="L92" s="30">
        <f t="shared" si="5"/>
        <v>0</v>
      </c>
      <c r="M92" s="30">
        <f t="shared" si="6"/>
        <v>0</v>
      </c>
      <c r="N92" s="31">
        <f t="shared" si="7"/>
        <v>0</v>
      </c>
    </row>
    <row r="93" spans="1:14" ht="14.4" x14ac:dyDescent="0.3">
      <c r="A93" s="19" t="s">
        <v>390</v>
      </c>
      <c r="B93" s="4" t="s">
        <v>392</v>
      </c>
      <c r="C93" s="4">
        <v>91</v>
      </c>
      <c r="D93" s="4" t="s">
        <v>400</v>
      </c>
      <c r="E93" s="5" t="s">
        <v>267</v>
      </c>
      <c r="F93" s="4" t="s">
        <v>266</v>
      </c>
      <c r="G93" s="5">
        <v>500</v>
      </c>
      <c r="H93" s="4" t="s">
        <v>115</v>
      </c>
      <c r="I93" s="29"/>
      <c r="J93" s="32">
        <f t="shared" si="4"/>
        <v>0</v>
      </c>
      <c r="K93" s="29"/>
      <c r="L93" s="30">
        <f t="shared" si="5"/>
        <v>0</v>
      </c>
      <c r="M93" s="30">
        <f t="shared" si="6"/>
        <v>0</v>
      </c>
      <c r="N93" s="31">
        <f t="shared" si="7"/>
        <v>0</v>
      </c>
    </row>
    <row r="94" spans="1:14" ht="14.4" x14ac:dyDescent="0.3">
      <c r="A94" s="19" t="s">
        <v>390</v>
      </c>
      <c r="B94" s="4" t="s">
        <v>393</v>
      </c>
      <c r="C94" s="4">
        <v>92</v>
      </c>
      <c r="D94" s="4" t="s">
        <v>400</v>
      </c>
      <c r="E94" s="5" t="s">
        <v>268</v>
      </c>
      <c r="F94" s="4" t="s">
        <v>269</v>
      </c>
      <c r="G94" s="5">
        <v>5</v>
      </c>
      <c r="H94" s="4" t="s">
        <v>52</v>
      </c>
      <c r="I94" s="29"/>
      <c r="J94" s="32">
        <f t="shared" si="4"/>
        <v>0</v>
      </c>
      <c r="K94" s="29"/>
      <c r="L94" s="30">
        <f t="shared" si="5"/>
        <v>0</v>
      </c>
      <c r="M94" s="30">
        <f t="shared" si="6"/>
        <v>0</v>
      </c>
      <c r="N94" s="31">
        <f t="shared" si="7"/>
        <v>0</v>
      </c>
    </row>
    <row r="95" spans="1:14" ht="14.4" x14ac:dyDescent="0.3">
      <c r="A95" s="19" t="s">
        <v>390</v>
      </c>
      <c r="B95" s="4" t="s">
        <v>393</v>
      </c>
      <c r="C95" s="4">
        <v>93</v>
      </c>
      <c r="D95" s="4" t="s">
        <v>400</v>
      </c>
      <c r="E95" s="5" t="s">
        <v>270</v>
      </c>
      <c r="F95" s="4" t="s">
        <v>269</v>
      </c>
      <c r="G95" s="5">
        <v>25</v>
      </c>
      <c r="H95" s="4" t="s">
        <v>52</v>
      </c>
      <c r="I95" s="29"/>
      <c r="J95" s="32">
        <f t="shared" si="4"/>
        <v>0</v>
      </c>
      <c r="K95" s="29"/>
      <c r="L95" s="30">
        <f t="shared" si="5"/>
        <v>0</v>
      </c>
      <c r="M95" s="30">
        <f t="shared" si="6"/>
        <v>0</v>
      </c>
      <c r="N95" s="31">
        <f t="shared" si="7"/>
        <v>0</v>
      </c>
    </row>
    <row r="96" spans="1:14" ht="14.4" x14ac:dyDescent="0.3">
      <c r="A96" s="19" t="s">
        <v>390</v>
      </c>
      <c r="B96" s="4" t="s">
        <v>393</v>
      </c>
      <c r="C96" s="4">
        <v>94</v>
      </c>
      <c r="D96" s="4" t="s">
        <v>400</v>
      </c>
      <c r="E96" s="5" t="s">
        <v>271</v>
      </c>
      <c r="F96" s="4" t="s">
        <v>269</v>
      </c>
      <c r="G96" s="5">
        <v>1</v>
      </c>
      <c r="H96" s="4" t="s">
        <v>52</v>
      </c>
      <c r="I96" s="29"/>
      <c r="J96" s="32">
        <f t="shared" si="4"/>
        <v>0</v>
      </c>
      <c r="K96" s="29"/>
      <c r="L96" s="30">
        <f t="shared" si="5"/>
        <v>0</v>
      </c>
      <c r="M96" s="30">
        <f t="shared" si="6"/>
        <v>0</v>
      </c>
      <c r="N96" s="31">
        <f t="shared" si="7"/>
        <v>0</v>
      </c>
    </row>
    <row r="97" spans="1:14" ht="14.4" x14ac:dyDescent="0.3">
      <c r="A97" s="19" t="s">
        <v>390</v>
      </c>
      <c r="B97" s="4" t="s">
        <v>393</v>
      </c>
      <c r="C97" s="4">
        <v>95</v>
      </c>
      <c r="D97" s="4" t="s">
        <v>400</v>
      </c>
      <c r="E97" s="5" t="s">
        <v>272</v>
      </c>
      <c r="F97" s="4" t="s">
        <v>269</v>
      </c>
      <c r="G97" s="5">
        <v>25</v>
      </c>
      <c r="H97" s="4" t="s">
        <v>52</v>
      </c>
      <c r="I97" s="29"/>
      <c r="J97" s="32">
        <f t="shared" si="4"/>
        <v>0</v>
      </c>
      <c r="K97" s="29"/>
      <c r="L97" s="30">
        <f t="shared" si="5"/>
        <v>0</v>
      </c>
      <c r="M97" s="30">
        <f t="shared" si="6"/>
        <v>0</v>
      </c>
      <c r="N97" s="31">
        <f t="shared" si="7"/>
        <v>0</v>
      </c>
    </row>
    <row r="98" spans="1:14" ht="14.4" x14ac:dyDescent="0.3">
      <c r="A98" s="19" t="s">
        <v>390</v>
      </c>
      <c r="B98" s="4" t="s">
        <v>393</v>
      </c>
      <c r="C98" s="4">
        <v>96</v>
      </c>
      <c r="D98" s="4" t="s">
        <v>400</v>
      </c>
      <c r="E98" s="5" t="s">
        <v>273</v>
      </c>
      <c r="F98" s="4" t="s">
        <v>274</v>
      </c>
      <c r="G98" s="5">
        <v>100</v>
      </c>
      <c r="H98" s="4" t="s">
        <v>52</v>
      </c>
      <c r="I98" s="29"/>
      <c r="J98" s="32">
        <f t="shared" si="4"/>
        <v>0</v>
      </c>
      <c r="K98" s="29"/>
      <c r="L98" s="30">
        <f t="shared" si="5"/>
        <v>0</v>
      </c>
      <c r="M98" s="30">
        <f t="shared" si="6"/>
        <v>0</v>
      </c>
      <c r="N98" s="31">
        <f t="shared" si="7"/>
        <v>0</v>
      </c>
    </row>
    <row r="99" spans="1:14" ht="14.4" x14ac:dyDescent="0.3">
      <c r="A99" s="19" t="s">
        <v>390</v>
      </c>
      <c r="B99" s="4" t="s">
        <v>393</v>
      </c>
      <c r="C99" s="4">
        <v>97</v>
      </c>
      <c r="D99" s="4" t="s">
        <v>400</v>
      </c>
      <c r="E99" s="5" t="s">
        <v>275</v>
      </c>
      <c r="F99" s="4" t="s">
        <v>274</v>
      </c>
      <c r="G99" s="5">
        <v>250</v>
      </c>
      <c r="H99" s="4" t="s">
        <v>115</v>
      </c>
      <c r="I99" s="29"/>
      <c r="J99" s="32">
        <f t="shared" si="4"/>
        <v>0</v>
      </c>
      <c r="K99" s="29"/>
      <c r="L99" s="30">
        <f t="shared" si="5"/>
        <v>0</v>
      </c>
      <c r="M99" s="30">
        <f t="shared" si="6"/>
        <v>0</v>
      </c>
      <c r="N99" s="31">
        <f t="shared" si="7"/>
        <v>0</v>
      </c>
    </row>
    <row r="100" spans="1:14" ht="14.4" x14ac:dyDescent="0.3">
      <c r="A100" s="19" t="s">
        <v>390</v>
      </c>
      <c r="B100" s="4" t="s">
        <v>393</v>
      </c>
      <c r="C100" s="4">
        <v>98</v>
      </c>
      <c r="D100" s="4" t="s">
        <v>400</v>
      </c>
      <c r="E100" s="5" t="s">
        <v>276</v>
      </c>
      <c r="F100" s="4" t="s">
        <v>269</v>
      </c>
      <c r="G100" s="5">
        <v>500</v>
      </c>
      <c r="H100" s="4" t="s">
        <v>52</v>
      </c>
      <c r="I100" s="29"/>
      <c r="J100" s="32">
        <f t="shared" si="4"/>
        <v>0</v>
      </c>
      <c r="K100" s="29"/>
      <c r="L100" s="30">
        <f t="shared" si="5"/>
        <v>0</v>
      </c>
      <c r="M100" s="30">
        <f t="shared" si="6"/>
        <v>0</v>
      </c>
      <c r="N100" s="31">
        <f t="shared" si="7"/>
        <v>0</v>
      </c>
    </row>
    <row r="101" spans="1:14" ht="14.4" x14ac:dyDescent="0.3">
      <c r="A101" s="19" t="s">
        <v>390</v>
      </c>
      <c r="B101" s="4" t="s">
        <v>393</v>
      </c>
      <c r="C101" s="4">
        <v>99</v>
      </c>
      <c r="D101" s="4" t="s">
        <v>400</v>
      </c>
      <c r="E101" s="5" t="s">
        <v>277</v>
      </c>
      <c r="F101" s="4" t="s">
        <v>269</v>
      </c>
      <c r="G101" s="5">
        <v>250</v>
      </c>
      <c r="H101" s="4" t="s">
        <v>52</v>
      </c>
      <c r="I101" s="29"/>
      <c r="J101" s="32">
        <f t="shared" si="4"/>
        <v>0</v>
      </c>
      <c r="K101" s="29"/>
      <c r="L101" s="30">
        <f t="shared" si="5"/>
        <v>0</v>
      </c>
      <c r="M101" s="30">
        <f t="shared" si="6"/>
        <v>0</v>
      </c>
      <c r="N101" s="31">
        <f t="shared" si="7"/>
        <v>0</v>
      </c>
    </row>
    <row r="102" spans="1:14" ht="14.4" x14ac:dyDescent="0.3">
      <c r="A102" s="19" t="s">
        <v>390</v>
      </c>
      <c r="B102" s="4" t="s">
        <v>393</v>
      </c>
      <c r="C102" s="4">
        <v>100</v>
      </c>
      <c r="D102" s="4" t="s">
        <v>400</v>
      </c>
      <c r="E102" s="5" t="s">
        <v>278</v>
      </c>
      <c r="F102" s="4"/>
      <c r="G102" s="5">
        <v>0.1</v>
      </c>
      <c r="H102" s="4" t="s">
        <v>115</v>
      </c>
      <c r="I102" s="29"/>
      <c r="J102" s="32">
        <f t="shared" si="4"/>
        <v>0</v>
      </c>
      <c r="K102" s="29"/>
      <c r="L102" s="30">
        <f t="shared" si="5"/>
        <v>0</v>
      </c>
      <c r="M102" s="30">
        <f t="shared" si="6"/>
        <v>0</v>
      </c>
      <c r="N102" s="31">
        <f t="shared" si="7"/>
        <v>0</v>
      </c>
    </row>
    <row r="103" spans="1:14" ht="14.4" x14ac:dyDescent="0.3">
      <c r="A103" s="19" t="s">
        <v>390</v>
      </c>
      <c r="B103" s="4" t="s">
        <v>393</v>
      </c>
      <c r="C103" s="4">
        <v>101</v>
      </c>
      <c r="D103" s="4" t="s">
        <v>400</v>
      </c>
      <c r="E103" s="5" t="s">
        <v>279</v>
      </c>
      <c r="F103" s="4" t="s">
        <v>274</v>
      </c>
      <c r="G103" s="5">
        <v>250</v>
      </c>
      <c r="H103" s="4" t="s">
        <v>115</v>
      </c>
      <c r="I103" s="29"/>
      <c r="J103" s="32">
        <f t="shared" si="4"/>
        <v>0</v>
      </c>
      <c r="K103" s="29"/>
      <c r="L103" s="30">
        <f t="shared" si="5"/>
        <v>0</v>
      </c>
      <c r="M103" s="30">
        <f t="shared" si="6"/>
        <v>0</v>
      </c>
      <c r="N103" s="31">
        <f t="shared" si="7"/>
        <v>0</v>
      </c>
    </row>
    <row r="104" spans="1:14" ht="14.4" x14ac:dyDescent="0.3">
      <c r="A104" s="19" t="s">
        <v>390</v>
      </c>
      <c r="B104" s="4" t="s">
        <v>393</v>
      </c>
      <c r="C104" s="4">
        <v>102</v>
      </c>
      <c r="D104" s="4" t="s">
        <v>400</v>
      </c>
      <c r="E104" s="5" t="s">
        <v>280</v>
      </c>
      <c r="F104" s="4"/>
      <c r="G104" s="5">
        <v>1</v>
      </c>
      <c r="H104" s="4" t="s">
        <v>33</v>
      </c>
      <c r="I104" s="29"/>
      <c r="J104" s="32">
        <f t="shared" si="4"/>
        <v>0</v>
      </c>
      <c r="K104" s="29"/>
      <c r="L104" s="30">
        <f t="shared" si="5"/>
        <v>0</v>
      </c>
      <c r="M104" s="30">
        <f t="shared" si="6"/>
        <v>0</v>
      </c>
      <c r="N104" s="31">
        <f t="shared" si="7"/>
        <v>0</v>
      </c>
    </row>
    <row r="105" spans="1:14" ht="14.4" x14ac:dyDescent="0.3">
      <c r="A105" s="19" t="s">
        <v>390</v>
      </c>
      <c r="B105" s="4" t="s">
        <v>393</v>
      </c>
      <c r="C105" s="4">
        <v>103</v>
      </c>
      <c r="D105" s="4" t="s">
        <v>400</v>
      </c>
      <c r="E105" s="5" t="s">
        <v>281</v>
      </c>
      <c r="F105" s="4" t="s">
        <v>282</v>
      </c>
      <c r="G105" s="5">
        <v>5</v>
      </c>
      <c r="H105" s="4" t="s">
        <v>52</v>
      </c>
      <c r="I105" s="29"/>
      <c r="J105" s="32">
        <f t="shared" si="4"/>
        <v>0</v>
      </c>
      <c r="K105" s="29"/>
      <c r="L105" s="30">
        <f t="shared" si="5"/>
        <v>0</v>
      </c>
      <c r="M105" s="30">
        <f t="shared" si="6"/>
        <v>0</v>
      </c>
      <c r="N105" s="31">
        <f t="shared" si="7"/>
        <v>0</v>
      </c>
    </row>
    <row r="106" spans="1:14" ht="14.4" x14ac:dyDescent="0.3">
      <c r="A106" s="19" t="s">
        <v>390</v>
      </c>
      <c r="B106" s="4" t="s">
        <v>393</v>
      </c>
      <c r="C106" s="4">
        <v>104</v>
      </c>
      <c r="D106" s="4" t="s">
        <v>400</v>
      </c>
      <c r="E106" s="5" t="s">
        <v>283</v>
      </c>
      <c r="F106" s="4" t="s">
        <v>284</v>
      </c>
      <c r="G106" s="5">
        <v>300</v>
      </c>
      <c r="H106" s="4" t="s">
        <v>115</v>
      </c>
      <c r="I106" s="29"/>
      <c r="J106" s="32">
        <f t="shared" si="4"/>
        <v>0</v>
      </c>
      <c r="K106" s="29"/>
      <c r="L106" s="30">
        <f t="shared" si="5"/>
        <v>0</v>
      </c>
      <c r="M106" s="30">
        <f t="shared" si="6"/>
        <v>0</v>
      </c>
      <c r="N106" s="31">
        <f t="shared" si="7"/>
        <v>0</v>
      </c>
    </row>
    <row r="107" spans="1:14" ht="26.4" x14ac:dyDescent="0.3">
      <c r="A107" s="19" t="s">
        <v>42</v>
      </c>
      <c r="B107" s="4" t="s">
        <v>43</v>
      </c>
      <c r="C107" s="4">
        <v>105</v>
      </c>
      <c r="D107" s="4" t="s">
        <v>400</v>
      </c>
      <c r="E107" s="5" t="s">
        <v>44</v>
      </c>
      <c r="F107" s="4" t="s">
        <v>45</v>
      </c>
      <c r="G107" s="5">
        <v>5</v>
      </c>
      <c r="H107" s="4" t="s">
        <v>33</v>
      </c>
      <c r="I107" s="29"/>
      <c r="J107" s="32">
        <f t="shared" si="4"/>
        <v>0</v>
      </c>
      <c r="K107" s="29"/>
      <c r="L107" s="30">
        <f t="shared" si="5"/>
        <v>0</v>
      </c>
      <c r="M107" s="30">
        <f t="shared" si="6"/>
        <v>0</v>
      </c>
      <c r="N107" s="31">
        <f t="shared" si="7"/>
        <v>0</v>
      </c>
    </row>
    <row r="108" spans="1:14" ht="27" x14ac:dyDescent="0.3">
      <c r="A108" s="19" t="s">
        <v>42</v>
      </c>
      <c r="B108" s="4" t="s">
        <v>43</v>
      </c>
      <c r="C108" s="4">
        <v>106</v>
      </c>
      <c r="D108" s="4" t="s">
        <v>400</v>
      </c>
      <c r="E108" s="5" t="s">
        <v>46</v>
      </c>
      <c r="F108" s="4" t="s">
        <v>356</v>
      </c>
      <c r="G108" s="5">
        <v>5</v>
      </c>
      <c r="H108" s="4" t="s">
        <v>33</v>
      </c>
      <c r="I108" s="29"/>
      <c r="J108" s="32">
        <f t="shared" si="4"/>
        <v>0</v>
      </c>
      <c r="K108" s="29"/>
      <c r="L108" s="30">
        <f t="shared" si="5"/>
        <v>0</v>
      </c>
      <c r="M108" s="30">
        <f t="shared" si="6"/>
        <v>0</v>
      </c>
      <c r="N108" s="31">
        <f t="shared" si="7"/>
        <v>0</v>
      </c>
    </row>
    <row r="109" spans="1:14" ht="52.8" x14ac:dyDescent="0.3">
      <c r="A109" s="19" t="s">
        <v>42</v>
      </c>
      <c r="B109" s="4" t="s">
        <v>43</v>
      </c>
      <c r="C109" s="4">
        <v>107</v>
      </c>
      <c r="D109" s="4" t="s">
        <v>400</v>
      </c>
      <c r="E109" s="5" t="s">
        <v>47</v>
      </c>
      <c r="F109" s="4" t="s">
        <v>48</v>
      </c>
      <c r="G109" s="5">
        <v>5</v>
      </c>
      <c r="H109" s="4" t="s">
        <v>33</v>
      </c>
      <c r="I109" s="29"/>
      <c r="J109" s="32">
        <f t="shared" si="4"/>
        <v>0</v>
      </c>
      <c r="K109" s="29"/>
      <c r="L109" s="30">
        <f t="shared" si="5"/>
        <v>0</v>
      </c>
      <c r="M109" s="30">
        <f t="shared" si="6"/>
        <v>0</v>
      </c>
      <c r="N109" s="31">
        <f t="shared" si="7"/>
        <v>0</v>
      </c>
    </row>
    <row r="110" spans="1:14" ht="26.4" x14ac:dyDescent="0.3">
      <c r="A110" s="19" t="s">
        <v>42</v>
      </c>
      <c r="B110" s="4" t="s">
        <v>49</v>
      </c>
      <c r="C110" s="4">
        <v>108</v>
      </c>
      <c r="D110" s="4" t="s">
        <v>400</v>
      </c>
      <c r="E110" s="4" t="s">
        <v>50</v>
      </c>
      <c r="F110" s="4" t="s">
        <v>51</v>
      </c>
      <c r="G110" s="4">
        <v>5</v>
      </c>
      <c r="H110" s="4" t="s">
        <v>52</v>
      </c>
      <c r="I110" s="29"/>
      <c r="J110" s="32">
        <f t="shared" si="4"/>
        <v>0</v>
      </c>
      <c r="K110" s="29"/>
      <c r="L110" s="30">
        <f t="shared" si="5"/>
        <v>0</v>
      </c>
      <c r="M110" s="30">
        <f t="shared" si="6"/>
        <v>0</v>
      </c>
      <c r="N110" s="31">
        <f t="shared" si="7"/>
        <v>0</v>
      </c>
    </row>
    <row r="111" spans="1:14" ht="26.4" x14ac:dyDescent="0.3">
      <c r="A111" s="19" t="s">
        <v>42</v>
      </c>
      <c r="B111" s="4" t="s">
        <v>49</v>
      </c>
      <c r="C111" s="4">
        <v>109</v>
      </c>
      <c r="D111" s="4" t="s">
        <v>400</v>
      </c>
      <c r="E111" s="4" t="s">
        <v>53</v>
      </c>
      <c r="F111" s="4" t="s">
        <v>54</v>
      </c>
      <c r="G111" s="4">
        <v>1</v>
      </c>
      <c r="H111" s="4" t="s">
        <v>33</v>
      </c>
      <c r="I111" s="29"/>
      <c r="J111" s="32">
        <f t="shared" si="4"/>
        <v>0</v>
      </c>
      <c r="K111" s="29"/>
      <c r="L111" s="30">
        <f t="shared" si="5"/>
        <v>0</v>
      </c>
      <c r="M111" s="30">
        <f t="shared" si="6"/>
        <v>0</v>
      </c>
      <c r="N111" s="31">
        <f t="shared" si="7"/>
        <v>0</v>
      </c>
    </row>
    <row r="112" spans="1:14" ht="79.2" x14ac:dyDescent="0.3">
      <c r="A112" s="19" t="s">
        <v>42</v>
      </c>
      <c r="B112" s="4" t="s">
        <v>49</v>
      </c>
      <c r="C112" s="4">
        <v>110</v>
      </c>
      <c r="D112" s="4" t="s">
        <v>400</v>
      </c>
      <c r="E112" s="4" t="s">
        <v>55</v>
      </c>
      <c r="F112" s="4" t="s">
        <v>56</v>
      </c>
      <c r="G112" s="4">
        <v>4</v>
      </c>
      <c r="H112" s="4" t="s">
        <v>33</v>
      </c>
      <c r="I112" s="29"/>
      <c r="J112" s="32">
        <f t="shared" si="4"/>
        <v>0</v>
      </c>
      <c r="K112" s="29"/>
      <c r="L112" s="30">
        <f t="shared" si="5"/>
        <v>0</v>
      </c>
      <c r="M112" s="30">
        <f t="shared" si="6"/>
        <v>0</v>
      </c>
      <c r="N112" s="31">
        <f t="shared" si="7"/>
        <v>0</v>
      </c>
    </row>
    <row r="113" spans="1:14" ht="53.4" x14ac:dyDescent="0.3">
      <c r="A113" s="19" t="s">
        <v>42</v>
      </c>
      <c r="B113" s="4" t="s">
        <v>49</v>
      </c>
      <c r="C113" s="4">
        <v>111</v>
      </c>
      <c r="D113" s="4" t="s">
        <v>400</v>
      </c>
      <c r="E113" s="4" t="s">
        <v>57</v>
      </c>
      <c r="F113" s="4" t="s">
        <v>357</v>
      </c>
      <c r="G113" s="4">
        <v>2</v>
      </c>
      <c r="H113" s="4" t="s">
        <v>33</v>
      </c>
      <c r="I113" s="29"/>
      <c r="J113" s="32">
        <f t="shared" si="4"/>
        <v>0</v>
      </c>
      <c r="K113" s="29"/>
      <c r="L113" s="30">
        <f t="shared" si="5"/>
        <v>0</v>
      </c>
      <c r="M113" s="30">
        <f t="shared" si="6"/>
        <v>0</v>
      </c>
      <c r="N113" s="31">
        <f t="shared" si="7"/>
        <v>0</v>
      </c>
    </row>
    <row r="114" spans="1:14" ht="27" x14ac:dyDescent="0.3">
      <c r="A114" s="19" t="s">
        <v>42</v>
      </c>
      <c r="B114" s="4" t="s">
        <v>49</v>
      </c>
      <c r="C114" s="4">
        <v>112</v>
      </c>
      <c r="D114" s="4" t="s">
        <v>400</v>
      </c>
      <c r="E114" s="5" t="s">
        <v>58</v>
      </c>
      <c r="F114" s="4" t="s">
        <v>356</v>
      </c>
      <c r="G114" s="5">
        <v>5</v>
      </c>
      <c r="H114" s="4" t="s">
        <v>33</v>
      </c>
      <c r="I114" s="29"/>
      <c r="J114" s="32">
        <f t="shared" si="4"/>
        <v>0</v>
      </c>
      <c r="K114" s="29"/>
      <c r="L114" s="30">
        <f t="shared" si="5"/>
        <v>0</v>
      </c>
      <c r="M114" s="30">
        <f t="shared" si="6"/>
        <v>0</v>
      </c>
      <c r="N114" s="31">
        <f t="shared" si="7"/>
        <v>0</v>
      </c>
    </row>
    <row r="115" spans="1:14" ht="14.4" x14ac:dyDescent="0.3">
      <c r="A115" s="19" t="s">
        <v>94</v>
      </c>
      <c r="B115" s="4" t="s">
        <v>385</v>
      </c>
      <c r="C115" s="4">
        <v>113</v>
      </c>
      <c r="D115" s="4" t="s">
        <v>400</v>
      </c>
      <c r="E115" s="4" t="s">
        <v>95</v>
      </c>
      <c r="F115" s="4" t="s">
        <v>96</v>
      </c>
      <c r="G115" s="4">
        <v>3</v>
      </c>
      <c r="H115" s="4" t="s">
        <v>97</v>
      </c>
      <c r="I115" s="29"/>
      <c r="J115" s="32">
        <f t="shared" si="4"/>
        <v>0</v>
      </c>
      <c r="K115" s="29"/>
      <c r="L115" s="30">
        <f t="shared" si="5"/>
        <v>0</v>
      </c>
      <c r="M115" s="30">
        <f t="shared" si="6"/>
        <v>0</v>
      </c>
      <c r="N115" s="31">
        <f t="shared" si="7"/>
        <v>0</v>
      </c>
    </row>
    <row r="116" spans="1:14" ht="27" x14ac:dyDescent="0.3">
      <c r="A116" s="19" t="s">
        <v>94</v>
      </c>
      <c r="B116" s="4" t="s">
        <v>385</v>
      </c>
      <c r="C116" s="4">
        <v>114</v>
      </c>
      <c r="D116" s="4" t="s">
        <v>400</v>
      </c>
      <c r="E116" s="4" t="s">
        <v>98</v>
      </c>
      <c r="F116" s="4" t="s">
        <v>358</v>
      </c>
      <c r="G116" s="4">
        <v>2</v>
      </c>
      <c r="H116" s="4" t="s">
        <v>99</v>
      </c>
      <c r="I116" s="29"/>
      <c r="J116" s="32">
        <f t="shared" si="4"/>
        <v>0</v>
      </c>
      <c r="K116" s="29"/>
      <c r="L116" s="30">
        <f t="shared" si="5"/>
        <v>0</v>
      </c>
      <c r="M116" s="30">
        <f t="shared" si="6"/>
        <v>0</v>
      </c>
      <c r="N116" s="31">
        <f t="shared" si="7"/>
        <v>0</v>
      </c>
    </row>
    <row r="117" spans="1:14" ht="14.4" x14ac:dyDescent="0.3">
      <c r="A117" s="19" t="s">
        <v>94</v>
      </c>
      <c r="B117" s="4" t="s">
        <v>385</v>
      </c>
      <c r="C117" s="4">
        <v>115</v>
      </c>
      <c r="D117" s="4" t="s">
        <v>400</v>
      </c>
      <c r="E117" s="5" t="s">
        <v>100</v>
      </c>
      <c r="F117" s="8" t="s">
        <v>101</v>
      </c>
      <c r="G117" s="5">
        <v>1</v>
      </c>
      <c r="H117" s="4" t="s">
        <v>102</v>
      </c>
      <c r="I117" s="29"/>
      <c r="J117" s="32">
        <f t="shared" si="4"/>
        <v>0</v>
      </c>
      <c r="K117" s="29"/>
      <c r="L117" s="30">
        <f t="shared" si="5"/>
        <v>0</v>
      </c>
      <c r="M117" s="30">
        <f t="shared" si="6"/>
        <v>0</v>
      </c>
      <c r="N117" s="31">
        <f t="shared" si="7"/>
        <v>0</v>
      </c>
    </row>
    <row r="118" spans="1:14" ht="26.4" x14ac:dyDescent="0.3">
      <c r="A118" s="19" t="s">
        <v>94</v>
      </c>
      <c r="B118" s="4" t="s">
        <v>385</v>
      </c>
      <c r="C118" s="4">
        <v>116</v>
      </c>
      <c r="D118" s="4" t="s">
        <v>400</v>
      </c>
      <c r="E118" s="5" t="s">
        <v>103</v>
      </c>
      <c r="F118" s="4" t="s">
        <v>104</v>
      </c>
      <c r="G118" s="5">
        <v>4</v>
      </c>
      <c r="H118" s="4" t="s">
        <v>105</v>
      </c>
      <c r="I118" s="29"/>
      <c r="J118" s="32">
        <f t="shared" si="4"/>
        <v>0</v>
      </c>
      <c r="K118" s="29"/>
      <c r="L118" s="30">
        <f t="shared" si="5"/>
        <v>0</v>
      </c>
      <c r="M118" s="30">
        <f t="shared" si="6"/>
        <v>0</v>
      </c>
      <c r="N118" s="31">
        <f t="shared" si="7"/>
        <v>0</v>
      </c>
    </row>
    <row r="119" spans="1:14" ht="26.4" x14ac:dyDescent="0.3">
      <c r="A119" s="19" t="s">
        <v>94</v>
      </c>
      <c r="B119" s="4" t="s">
        <v>385</v>
      </c>
      <c r="C119" s="4">
        <v>117</v>
      </c>
      <c r="D119" s="4" t="s">
        <v>400</v>
      </c>
      <c r="E119" s="5" t="s">
        <v>106</v>
      </c>
      <c r="F119" s="5" t="s">
        <v>107</v>
      </c>
      <c r="G119" s="5">
        <v>3</v>
      </c>
      <c r="H119" s="4" t="s">
        <v>108</v>
      </c>
      <c r="I119" s="29"/>
      <c r="J119" s="32">
        <f t="shared" si="4"/>
        <v>0</v>
      </c>
      <c r="K119" s="29"/>
      <c r="L119" s="30">
        <f t="shared" si="5"/>
        <v>0</v>
      </c>
      <c r="M119" s="30">
        <f t="shared" si="6"/>
        <v>0</v>
      </c>
      <c r="N119" s="31">
        <f t="shared" si="7"/>
        <v>0</v>
      </c>
    </row>
    <row r="120" spans="1:14" ht="26.4" x14ac:dyDescent="0.3">
      <c r="A120" s="19" t="s">
        <v>94</v>
      </c>
      <c r="B120" s="4" t="s">
        <v>385</v>
      </c>
      <c r="C120" s="4">
        <v>118</v>
      </c>
      <c r="D120" s="4" t="s">
        <v>400</v>
      </c>
      <c r="E120" s="5" t="s">
        <v>109</v>
      </c>
      <c r="F120" s="5" t="s">
        <v>110</v>
      </c>
      <c r="G120" s="5">
        <v>1</v>
      </c>
      <c r="H120" s="4" t="s">
        <v>359</v>
      </c>
      <c r="I120" s="29"/>
      <c r="J120" s="32">
        <f t="shared" si="4"/>
        <v>0</v>
      </c>
      <c r="K120" s="29"/>
      <c r="L120" s="30">
        <f t="shared" si="5"/>
        <v>0</v>
      </c>
      <c r="M120" s="30">
        <f t="shared" si="6"/>
        <v>0</v>
      </c>
      <c r="N120" s="31">
        <f t="shared" si="7"/>
        <v>0</v>
      </c>
    </row>
    <row r="121" spans="1:14" ht="66" x14ac:dyDescent="0.3">
      <c r="A121" s="19" t="s">
        <v>94</v>
      </c>
      <c r="B121" s="4" t="s">
        <v>385</v>
      </c>
      <c r="C121" s="4">
        <v>119</v>
      </c>
      <c r="D121" s="4" t="s">
        <v>400</v>
      </c>
      <c r="E121" s="5" t="s">
        <v>111</v>
      </c>
      <c r="F121" s="4" t="s">
        <v>112</v>
      </c>
      <c r="G121" s="5">
        <v>5</v>
      </c>
      <c r="H121" s="4" t="s">
        <v>39</v>
      </c>
      <c r="I121" s="29"/>
      <c r="J121" s="32">
        <f t="shared" si="4"/>
        <v>0</v>
      </c>
      <c r="K121" s="29"/>
      <c r="L121" s="30">
        <f t="shared" si="5"/>
        <v>0</v>
      </c>
      <c r="M121" s="30">
        <f t="shared" si="6"/>
        <v>0</v>
      </c>
      <c r="N121" s="31">
        <f t="shared" si="7"/>
        <v>0</v>
      </c>
    </row>
    <row r="122" spans="1:14" ht="79.2" x14ac:dyDescent="0.3">
      <c r="A122" s="19" t="s">
        <v>94</v>
      </c>
      <c r="B122" s="4" t="s">
        <v>386</v>
      </c>
      <c r="C122" s="4">
        <v>120</v>
      </c>
      <c r="D122" s="4" t="s">
        <v>400</v>
      </c>
      <c r="E122" s="4" t="s">
        <v>286</v>
      </c>
      <c r="F122" s="4" t="s">
        <v>26</v>
      </c>
      <c r="G122" s="4">
        <v>10</v>
      </c>
      <c r="H122" s="4" t="s">
        <v>9</v>
      </c>
      <c r="I122" s="29"/>
      <c r="J122" s="32">
        <f t="shared" si="4"/>
        <v>0</v>
      </c>
      <c r="K122" s="29"/>
      <c r="L122" s="30">
        <f t="shared" si="5"/>
        <v>0</v>
      </c>
      <c r="M122" s="30">
        <f t="shared" si="6"/>
        <v>0</v>
      </c>
      <c r="N122" s="31">
        <f t="shared" si="7"/>
        <v>0</v>
      </c>
    </row>
    <row r="123" spans="1:14" ht="79.2" x14ac:dyDescent="0.3">
      <c r="A123" s="19" t="s">
        <v>319</v>
      </c>
      <c r="B123" s="4" t="s">
        <v>362</v>
      </c>
      <c r="C123" s="4">
        <v>121</v>
      </c>
      <c r="D123" s="4" t="s">
        <v>400</v>
      </c>
      <c r="E123" s="4" t="s">
        <v>320</v>
      </c>
      <c r="F123" s="5" t="s">
        <v>321</v>
      </c>
      <c r="G123" s="5">
        <v>4</v>
      </c>
      <c r="H123" s="4" t="s">
        <v>33</v>
      </c>
      <c r="I123" s="29"/>
      <c r="J123" s="32">
        <f t="shared" si="4"/>
        <v>0</v>
      </c>
      <c r="K123" s="29"/>
      <c r="L123" s="30">
        <f t="shared" si="5"/>
        <v>0</v>
      </c>
      <c r="M123" s="30">
        <f t="shared" si="6"/>
        <v>0</v>
      </c>
      <c r="N123" s="31">
        <f t="shared" si="7"/>
        <v>0</v>
      </c>
    </row>
    <row r="124" spans="1:14" ht="52.8" x14ac:dyDescent="0.3">
      <c r="A124" s="19" t="s">
        <v>319</v>
      </c>
      <c r="B124" s="4" t="s">
        <v>362</v>
      </c>
      <c r="C124" s="4">
        <v>122</v>
      </c>
      <c r="D124" s="4" t="s">
        <v>400</v>
      </c>
      <c r="E124" s="5" t="s">
        <v>322</v>
      </c>
      <c r="F124" s="5" t="s">
        <v>323</v>
      </c>
      <c r="G124" s="5">
        <v>1</v>
      </c>
      <c r="H124" s="4" t="s">
        <v>33</v>
      </c>
      <c r="I124" s="29"/>
      <c r="J124" s="32">
        <f t="shared" si="4"/>
        <v>0</v>
      </c>
      <c r="K124" s="29"/>
      <c r="L124" s="30">
        <f t="shared" si="5"/>
        <v>0</v>
      </c>
      <c r="M124" s="30">
        <f t="shared" si="6"/>
        <v>0</v>
      </c>
      <c r="N124" s="31">
        <f t="shared" si="7"/>
        <v>0</v>
      </c>
    </row>
    <row r="125" spans="1:14" ht="145.19999999999999" x14ac:dyDescent="0.3">
      <c r="A125" s="19" t="s">
        <v>319</v>
      </c>
      <c r="B125" s="4" t="s">
        <v>362</v>
      </c>
      <c r="C125" s="4">
        <v>123</v>
      </c>
      <c r="D125" s="4" t="s">
        <v>400</v>
      </c>
      <c r="E125" s="5" t="s">
        <v>324</v>
      </c>
      <c r="F125" s="4" t="s">
        <v>325</v>
      </c>
      <c r="G125" s="5">
        <v>500</v>
      </c>
      <c r="H125" s="4" t="s">
        <v>52</v>
      </c>
      <c r="I125" s="29"/>
      <c r="J125" s="32">
        <f t="shared" si="4"/>
        <v>0</v>
      </c>
      <c r="K125" s="29"/>
      <c r="L125" s="30">
        <f t="shared" si="5"/>
        <v>0</v>
      </c>
      <c r="M125" s="30">
        <f t="shared" si="6"/>
        <v>0</v>
      </c>
      <c r="N125" s="31">
        <f t="shared" si="7"/>
        <v>0</v>
      </c>
    </row>
    <row r="126" spans="1:14" ht="52.8" x14ac:dyDescent="0.3">
      <c r="A126" s="19" t="s">
        <v>319</v>
      </c>
      <c r="B126" s="4" t="s">
        <v>362</v>
      </c>
      <c r="C126" s="4">
        <v>124</v>
      </c>
      <c r="D126" s="4" t="s">
        <v>400</v>
      </c>
      <c r="E126" s="5" t="s">
        <v>326</v>
      </c>
      <c r="F126" s="4" t="s">
        <v>327</v>
      </c>
      <c r="G126" s="5">
        <v>10</v>
      </c>
      <c r="H126" s="4" t="s">
        <v>328</v>
      </c>
      <c r="I126" s="29"/>
      <c r="J126" s="32">
        <f t="shared" si="4"/>
        <v>0</v>
      </c>
      <c r="K126" s="29"/>
      <c r="L126" s="30">
        <f t="shared" si="5"/>
        <v>0</v>
      </c>
      <c r="M126" s="30">
        <f t="shared" si="6"/>
        <v>0</v>
      </c>
      <c r="N126" s="31">
        <f t="shared" si="7"/>
        <v>0</v>
      </c>
    </row>
    <row r="127" spans="1:14" ht="39.6" x14ac:dyDescent="0.3">
      <c r="A127" s="19" t="s">
        <v>319</v>
      </c>
      <c r="B127" s="4" t="s">
        <v>362</v>
      </c>
      <c r="C127" s="4">
        <v>125</v>
      </c>
      <c r="D127" s="4" t="s">
        <v>400</v>
      </c>
      <c r="E127" s="5" t="s">
        <v>329</v>
      </c>
      <c r="F127" s="5" t="s">
        <v>330</v>
      </c>
      <c r="G127" s="5">
        <v>15</v>
      </c>
      <c r="H127" s="4" t="s">
        <v>15</v>
      </c>
      <c r="I127" s="29"/>
      <c r="J127" s="32">
        <f t="shared" si="4"/>
        <v>0</v>
      </c>
      <c r="K127" s="29"/>
      <c r="L127" s="30">
        <f t="shared" si="5"/>
        <v>0</v>
      </c>
      <c r="M127" s="30">
        <f t="shared" si="6"/>
        <v>0</v>
      </c>
      <c r="N127" s="31">
        <f t="shared" si="7"/>
        <v>0</v>
      </c>
    </row>
    <row r="128" spans="1:14" ht="26.4" x14ac:dyDescent="0.3">
      <c r="A128" s="19" t="s">
        <v>319</v>
      </c>
      <c r="B128" s="4" t="s">
        <v>387</v>
      </c>
      <c r="C128" s="4">
        <v>126</v>
      </c>
      <c r="D128" s="4" t="s">
        <v>400</v>
      </c>
      <c r="E128" s="4" t="s">
        <v>331</v>
      </c>
      <c r="F128" s="4" t="s">
        <v>332</v>
      </c>
      <c r="G128" s="4">
        <v>5</v>
      </c>
      <c r="H128" s="4" t="s">
        <v>250</v>
      </c>
      <c r="I128" s="29"/>
      <c r="J128" s="32">
        <f t="shared" si="4"/>
        <v>0</v>
      </c>
      <c r="K128" s="29"/>
      <c r="L128" s="30">
        <f t="shared" si="5"/>
        <v>0</v>
      </c>
      <c r="M128" s="30">
        <f t="shared" si="6"/>
        <v>0</v>
      </c>
      <c r="N128" s="31">
        <f t="shared" si="7"/>
        <v>0</v>
      </c>
    </row>
    <row r="129" spans="1:14" ht="14.4" x14ac:dyDescent="0.3">
      <c r="A129" s="19" t="s">
        <v>319</v>
      </c>
      <c r="B129" s="4" t="s">
        <v>387</v>
      </c>
      <c r="C129" s="4">
        <v>127</v>
      </c>
      <c r="D129" s="4" t="s">
        <v>400</v>
      </c>
      <c r="E129" s="4" t="s">
        <v>333</v>
      </c>
      <c r="F129" s="4" t="s">
        <v>332</v>
      </c>
      <c r="G129" s="4">
        <v>1</v>
      </c>
      <c r="H129" s="4" t="s">
        <v>334</v>
      </c>
      <c r="I129" s="29"/>
      <c r="J129" s="32">
        <f t="shared" si="4"/>
        <v>0</v>
      </c>
      <c r="K129" s="29"/>
      <c r="L129" s="30">
        <f t="shared" si="5"/>
        <v>0</v>
      </c>
      <c r="M129" s="30">
        <f t="shared" si="6"/>
        <v>0</v>
      </c>
      <c r="N129" s="31">
        <f t="shared" si="7"/>
        <v>0</v>
      </c>
    </row>
    <row r="130" spans="1:14" ht="26.4" x14ac:dyDescent="0.3">
      <c r="A130" s="19" t="s">
        <v>319</v>
      </c>
      <c r="B130" s="4" t="s">
        <v>387</v>
      </c>
      <c r="C130" s="4">
        <v>128</v>
      </c>
      <c r="D130" s="4" t="s">
        <v>400</v>
      </c>
      <c r="E130" s="6" t="s">
        <v>335</v>
      </c>
      <c r="F130" s="4" t="s">
        <v>336</v>
      </c>
      <c r="G130" s="4">
        <v>1</v>
      </c>
      <c r="H130" s="4" t="s">
        <v>334</v>
      </c>
      <c r="I130" s="29"/>
      <c r="J130" s="32">
        <f t="shared" si="4"/>
        <v>0</v>
      </c>
      <c r="K130" s="29"/>
      <c r="L130" s="30">
        <f t="shared" si="5"/>
        <v>0</v>
      </c>
      <c r="M130" s="30">
        <f t="shared" si="6"/>
        <v>0</v>
      </c>
      <c r="N130" s="31">
        <f t="shared" si="7"/>
        <v>0</v>
      </c>
    </row>
    <row r="131" spans="1:14" ht="26.4" x14ac:dyDescent="0.3">
      <c r="A131" s="19" t="s">
        <v>319</v>
      </c>
      <c r="B131" s="4" t="s">
        <v>387</v>
      </c>
      <c r="C131" s="4">
        <v>129</v>
      </c>
      <c r="D131" s="4" t="s">
        <v>400</v>
      </c>
      <c r="E131" s="5" t="s">
        <v>337</v>
      </c>
      <c r="F131" s="4" t="s">
        <v>332</v>
      </c>
      <c r="G131" s="4">
        <v>8</v>
      </c>
      <c r="H131" s="4" t="s">
        <v>338</v>
      </c>
      <c r="I131" s="29"/>
      <c r="J131" s="32">
        <f t="shared" si="4"/>
        <v>0</v>
      </c>
      <c r="K131" s="29"/>
      <c r="L131" s="30">
        <f t="shared" si="5"/>
        <v>0</v>
      </c>
      <c r="M131" s="30">
        <f t="shared" si="6"/>
        <v>0</v>
      </c>
      <c r="N131" s="31">
        <f t="shared" si="7"/>
        <v>0</v>
      </c>
    </row>
    <row r="132" spans="1:14" ht="14.4" x14ac:dyDescent="0.3">
      <c r="A132" s="19" t="s">
        <v>319</v>
      </c>
      <c r="B132" s="4" t="s">
        <v>387</v>
      </c>
      <c r="C132" s="4">
        <v>130</v>
      </c>
      <c r="D132" s="4" t="s">
        <v>400</v>
      </c>
      <c r="E132" s="4" t="s">
        <v>339</v>
      </c>
      <c r="F132" s="4" t="s">
        <v>340</v>
      </c>
      <c r="G132" s="4">
        <v>1</v>
      </c>
      <c r="H132" s="4" t="s">
        <v>334</v>
      </c>
      <c r="I132" s="29"/>
      <c r="J132" s="32">
        <f t="shared" ref="J132:J191" si="8">G132*I132</f>
        <v>0</v>
      </c>
      <c r="K132" s="29"/>
      <c r="L132" s="30">
        <f t="shared" ref="L132:L191" si="9">I132*K132/100</f>
        <v>0</v>
      </c>
      <c r="M132" s="30">
        <f t="shared" ref="M132:M191" si="10">J132+L132</f>
        <v>0</v>
      </c>
      <c r="N132" s="31">
        <f t="shared" ref="N132:N191" si="11">G132*M132</f>
        <v>0</v>
      </c>
    </row>
    <row r="133" spans="1:14" ht="14.4" x14ac:dyDescent="0.3">
      <c r="A133" s="19" t="s">
        <v>319</v>
      </c>
      <c r="B133" s="4" t="s">
        <v>387</v>
      </c>
      <c r="C133" s="4">
        <v>131</v>
      </c>
      <c r="D133" s="4" t="s">
        <v>400</v>
      </c>
      <c r="E133" s="4" t="s">
        <v>341</v>
      </c>
      <c r="F133" s="4" t="s">
        <v>336</v>
      </c>
      <c r="G133" s="4">
        <v>2</v>
      </c>
      <c r="H133" s="4" t="s">
        <v>342</v>
      </c>
      <c r="I133" s="29"/>
      <c r="J133" s="32">
        <f t="shared" si="8"/>
        <v>0</v>
      </c>
      <c r="K133" s="29"/>
      <c r="L133" s="30">
        <f t="shared" si="9"/>
        <v>0</v>
      </c>
      <c r="M133" s="30">
        <f t="shared" si="10"/>
        <v>0</v>
      </c>
      <c r="N133" s="31">
        <f t="shared" si="11"/>
        <v>0</v>
      </c>
    </row>
    <row r="134" spans="1:14" ht="14.4" x14ac:dyDescent="0.3">
      <c r="A134" s="19" t="s">
        <v>319</v>
      </c>
      <c r="B134" s="4" t="s">
        <v>387</v>
      </c>
      <c r="C134" s="4">
        <v>132</v>
      </c>
      <c r="D134" s="4" t="s">
        <v>400</v>
      </c>
      <c r="E134" s="5" t="s">
        <v>343</v>
      </c>
      <c r="F134" s="4" t="s">
        <v>336</v>
      </c>
      <c r="G134" s="4">
        <v>2</v>
      </c>
      <c r="H134" s="4" t="s">
        <v>244</v>
      </c>
      <c r="I134" s="29"/>
      <c r="J134" s="32">
        <f t="shared" si="8"/>
        <v>0</v>
      </c>
      <c r="K134" s="29"/>
      <c r="L134" s="30">
        <f t="shared" si="9"/>
        <v>0</v>
      </c>
      <c r="M134" s="30">
        <f t="shared" si="10"/>
        <v>0</v>
      </c>
      <c r="N134" s="31">
        <f t="shared" si="11"/>
        <v>0</v>
      </c>
    </row>
    <row r="135" spans="1:14" ht="14.4" x14ac:dyDescent="0.3">
      <c r="A135" s="19" t="s">
        <v>319</v>
      </c>
      <c r="B135" s="4" t="s">
        <v>387</v>
      </c>
      <c r="C135" s="4">
        <v>133</v>
      </c>
      <c r="D135" s="4" t="s">
        <v>400</v>
      </c>
      <c r="E135" s="5" t="s">
        <v>344</v>
      </c>
      <c r="F135" s="4" t="s">
        <v>340</v>
      </c>
      <c r="G135" s="4">
        <v>1</v>
      </c>
      <c r="H135" s="4" t="s">
        <v>248</v>
      </c>
      <c r="I135" s="29"/>
      <c r="J135" s="32">
        <f t="shared" si="8"/>
        <v>0</v>
      </c>
      <c r="K135" s="29"/>
      <c r="L135" s="30">
        <f t="shared" si="9"/>
        <v>0</v>
      </c>
      <c r="M135" s="30">
        <f t="shared" si="10"/>
        <v>0</v>
      </c>
      <c r="N135" s="31">
        <f t="shared" si="11"/>
        <v>0</v>
      </c>
    </row>
    <row r="136" spans="1:14" ht="14.4" x14ac:dyDescent="0.3">
      <c r="A136" s="19" t="s">
        <v>319</v>
      </c>
      <c r="B136" s="4" t="s">
        <v>387</v>
      </c>
      <c r="C136" s="4">
        <v>134</v>
      </c>
      <c r="D136" s="4" t="s">
        <v>400</v>
      </c>
      <c r="E136" s="5" t="s">
        <v>345</v>
      </c>
      <c r="F136" s="4" t="s">
        <v>336</v>
      </c>
      <c r="G136" s="4">
        <v>2</v>
      </c>
      <c r="H136" s="4" t="s">
        <v>244</v>
      </c>
      <c r="I136" s="29"/>
      <c r="J136" s="32">
        <f t="shared" si="8"/>
        <v>0</v>
      </c>
      <c r="K136" s="29"/>
      <c r="L136" s="30">
        <f t="shared" si="9"/>
        <v>0</v>
      </c>
      <c r="M136" s="30">
        <f t="shared" si="10"/>
        <v>0</v>
      </c>
      <c r="N136" s="31">
        <f t="shared" si="11"/>
        <v>0</v>
      </c>
    </row>
    <row r="137" spans="1:14" ht="14.4" x14ac:dyDescent="0.3">
      <c r="A137" s="19" t="s">
        <v>319</v>
      </c>
      <c r="B137" s="4" t="s">
        <v>387</v>
      </c>
      <c r="C137" s="4">
        <v>135</v>
      </c>
      <c r="D137" s="4" t="s">
        <v>400</v>
      </c>
      <c r="E137" s="5" t="s">
        <v>346</v>
      </c>
      <c r="F137" s="4" t="s">
        <v>336</v>
      </c>
      <c r="G137" s="4">
        <v>2</v>
      </c>
      <c r="H137" s="4" t="s">
        <v>244</v>
      </c>
      <c r="I137" s="29"/>
      <c r="J137" s="32">
        <f t="shared" si="8"/>
        <v>0</v>
      </c>
      <c r="K137" s="29"/>
      <c r="L137" s="30">
        <f t="shared" si="9"/>
        <v>0</v>
      </c>
      <c r="M137" s="30">
        <f t="shared" si="10"/>
        <v>0</v>
      </c>
      <c r="N137" s="31">
        <f t="shared" si="11"/>
        <v>0</v>
      </c>
    </row>
    <row r="138" spans="1:14" ht="14.4" x14ac:dyDescent="0.3">
      <c r="A138" s="19" t="s">
        <v>319</v>
      </c>
      <c r="B138" s="4" t="s">
        <v>387</v>
      </c>
      <c r="C138" s="4">
        <v>136</v>
      </c>
      <c r="D138" s="4" t="s">
        <v>400</v>
      </c>
      <c r="E138" s="14" t="s">
        <v>360</v>
      </c>
      <c r="F138" s="4" t="s">
        <v>347</v>
      </c>
      <c r="G138" s="4">
        <v>2</v>
      </c>
      <c r="H138" s="4" t="s">
        <v>81</v>
      </c>
      <c r="I138" s="29"/>
      <c r="J138" s="32">
        <f t="shared" si="8"/>
        <v>0</v>
      </c>
      <c r="K138" s="29"/>
      <c r="L138" s="30">
        <f t="shared" si="9"/>
        <v>0</v>
      </c>
      <c r="M138" s="30">
        <f t="shared" si="10"/>
        <v>0</v>
      </c>
      <c r="N138" s="31">
        <f t="shared" si="11"/>
        <v>0</v>
      </c>
    </row>
    <row r="139" spans="1:14" ht="26.4" x14ac:dyDescent="0.3">
      <c r="A139" s="19" t="s">
        <v>319</v>
      </c>
      <c r="B139" s="4" t="s">
        <v>387</v>
      </c>
      <c r="C139" s="4">
        <v>137</v>
      </c>
      <c r="D139" s="4" t="s">
        <v>400</v>
      </c>
      <c r="E139" s="5" t="s">
        <v>348</v>
      </c>
      <c r="F139" s="5" t="s">
        <v>349</v>
      </c>
      <c r="G139" s="4">
        <v>1</v>
      </c>
      <c r="H139" s="4" t="s">
        <v>350</v>
      </c>
      <c r="I139" s="29"/>
      <c r="J139" s="32">
        <f t="shared" si="8"/>
        <v>0</v>
      </c>
      <c r="K139" s="29"/>
      <c r="L139" s="30">
        <f t="shared" si="9"/>
        <v>0</v>
      </c>
      <c r="M139" s="30">
        <f t="shared" si="10"/>
        <v>0</v>
      </c>
      <c r="N139" s="31">
        <f t="shared" si="11"/>
        <v>0</v>
      </c>
    </row>
    <row r="140" spans="1:14" ht="14.4" x14ac:dyDescent="0.3">
      <c r="A140" s="19" t="s">
        <v>319</v>
      </c>
      <c r="B140" s="4" t="s">
        <v>387</v>
      </c>
      <c r="C140" s="4">
        <v>138</v>
      </c>
      <c r="D140" s="4" t="s">
        <v>400</v>
      </c>
      <c r="E140" s="4" t="s">
        <v>351</v>
      </c>
      <c r="F140" s="4" t="s">
        <v>352</v>
      </c>
      <c r="G140" s="4">
        <v>1</v>
      </c>
      <c r="H140" s="4" t="s">
        <v>353</v>
      </c>
      <c r="I140" s="29"/>
      <c r="J140" s="32">
        <f t="shared" si="8"/>
        <v>0</v>
      </c>
      <c r="K140" s="29"/>
      <c r="L140" s="30">
        <f t="shared" si="9"/>
        <v>0</v>
      </c>
      <c r="M140" s="30">
        <f t="shared" si="10"/>
        <v>0</v>
      </c>
      <c r="N140" s="31">
        <f t="shared" si="11"/>
        <v>0</v>
      </c>
    </row>
    <row r="141" spans="1:14" ht="14.4" x14ac:dyDescent="0.3">
      <c r="A141" s="19" t="s">
        <v>319</v>
      </c>
      <c r="B141" s="4" t="s">
        <v>387</v>
      </c>
      <c r="C141" s="4">
        <v>139</v>
      </c>
      <c r="D141" s="4" t="s">
        <v>400</v>
      </c>
      <c r="E141" s="5" t="s">
        <v>354</v>
      </c>
      <c r="F141" s="4" t="s">
        <v>332</v>
      </c>
      <c r="G141" s="4">
        <v>1</v>
      </c>
      <c r="H141" s="4" t="s">
        <v>248</v>
      </c>
      <c r="I141" s="29"/>
      <c r="J141" s="32">
        <f t="shared" si="8"/>
        <v>0</v>
      </c>
      <c r="K141" s="29"/>
      <c r="L141" s="30">
        <f t="shared" si="9"/>
        <v>0</v>
      </c>
      <c r="M141" s="30">
        <f t="shared" si="10"/>
        <v>0</v>
      </c>
      <c r="N141" s="31">
        <f t="shared" si="11"/>
        <v>0</v>
      </c>
    </row>
    <row r="142" spans="1:14" ht="27" x14ac:dyDescent="0.3">
      <c r="A142" s="19" t="s">
        <v>8</v>
      </c>
      <c r="B142" s="4" t="s">
        <v>388</v>
      </c>
      <c r="C142" s="4">
        <v>140</v>
      </c>
      <c r="D142" s="4" t="s">
        <v>400</v>
      </c>
      <c r="E142" s="12" t="s">
        <v>31</v>
      </c>
      <c r="F142" s="12" t="s">
        <v>32</v>
      </c>
      <c r="G142" s="4">
        <v>1</v>
      </c>
      <c r="H142" s="4" t="s">
        <v>33</v>
      </c>
      <c r="I142" s="29"/>
      <c r="J142" s="32">
        <f t="shared" si="8"/>
        <v>0</v>
      </c>
      <c r="K142" s="29"/>
      <c r="L142" s="30">
        <f t="shared" si="9"/>
        <v>0</v>
      </c>
      <c r="M142" s="30">
        <f t="shared" si="10"/>
        <v>0</v>
      </c>
      <c r="N142" s="31">
        <f t="shared" si="11"/>
        <v>0</v>
      </c>
    </row>
    <row r="143" spans="1:14" ht="27" x14ac:dyDescent="0.3">
      <c r="A143" s="19" t="s">
        <v>8</v>
      </c>
      <c r="B143" s="4" t="s">
        <v>388</v>
      </c>
      <c r="C143" s="4">
        <v>141</v>
      </c>
      <c r="D143" s="4" t="s">
        <v>400</v>
      </c>
      <c r="E143" s="12" t="s">
        <v>31</v>
      </c>
      <c r="F143" s="12" t="s">
        <v>34</v>
      </c>
      <c r="G143" s="4">
        <v>2</v>
      </c>
      <c r="H143" s="4" t="s">
        <v>33</v>
      </c>
      <c r="I143" s="29"/>
      <c r="J143" s="32">
        <f t="shared" si="8"/>
        <v>0</v>
      </c>
      <c r="K143" s="29"/>
      <c r="L143" s="30">
        <f t="shared" si="9"/>
        <v>0</v>
      </c>
      <c r="M143" s="30">
        <f t="shared" si="10"/>
        <v>0</v>
      </c>
      <c r="N143" s="31">
        <f t="shared" si="11"/>
        <v>0</v>
      </c>
    </row>
    <row r="144" spans="1:14" ht="27" x14ac:dyDescent="0.3">
      <c r="A144" s="19" t="s">
        <v>8</v>
      </c>
      <c r="B144" s="4" t="s">
        <v>388</v>
      </c>
      <c r="C144" s="4">
        <v>142</v>
      </c>
      <c r="D144" s="4" t="s">
        <v>400</v>
      </c>
      <c r="E144" s="5" t="s">
        <v>35</v>
      </c>
      <c r="F144" s="12" t="s">
        <v>36</v>
      </c>
      <c r="G144" s="5">
        <v>2</v>
      </c>
      <c r="H144" s="4" t="s">
        <v>33</v>
      </c>
      <c r="I144" s="29"/>
      <c r="J144" s="32">
        <f t="shared" si="8"/>
        <v>0</v>
      </c>
      <c r="K144" s="29"/>
      <c r="L144" s="30">
        <f t="shared" si="9"/>
        <v>0</v>
      </c>
      <c r="M144" s="30">
        <f t="shared" si="10"/>
        <v>0</v>
      </c>
      <c r="N144" s="31">
        <f t="shared" si="11"/>
        <v>0</v>
      </c>
    </row>
    <row r="145" spans="1:14" ht="66.599999999999994" x14ac:dyDescent="0.3">
      <c r="A145" s="19" t="s">
        <v>8</v>
      </c>
      <c r="B145" s="4" t="s">
        <v>388</v>
      </c>
      <c r="C145" s="4">
        <v>143</v>
      </c>
      <c r="D145" s="4" t="s">
        <v>400</v>
      </c>
      <c r="E145" s="12" t="s">
        <v>37</v>
      </c>
      <c r="F145" s="12" t="s">
        <v>38</v>
      </c>
      <c r="G145" s="5">
        <v>1</v>
      </c>
      <c r="H145" s="4" t="s">
        <v>39</v>
      </c>
      <c r="I145" s="29"/>
      <c r="J145" s="32">
        <f t="shared" si="8"/>
        <v>0</v>
      </c>
      <c r="K145" s="29"/>
      <c r="L145" s="30">
        <f t="shared" si="9"/>
        <v>0</v>
      </c>
      <c r="M145" s="30">
        <f t="shared" si="10"/>
        <v>0</v>
      </c>
      <c r="N145" s="31">
        <f t="shared" si="11"/>
        <v>0</v>
      </c>
    </row>
    <row r="146" spans="1:14" ht="40.200000000000003" x14ac:dyDescent="0.3">
      <c r="A146" s="19" t="s">
        <v>8</v>
      </c>
      <c r="B146" s="4" t="s">
        <v>388</v>
      </c>
      <c r="C146" s="4">
        <v>144</v>
      </c>
      <c r="D146" s="4" t="s">
        <v>400</v>
      </c>
      <c r="E146" s="12" t="s">
        <v>40</v>
      </c>
      <c r="F146" s="12" t="s">
        <v>41</v>
      </c>
      <c r="G146" s="5">
        <v>1</v>
      </c>
      <c r="H146" s="4" t="s">
        <v>39</v>
      </c>
      <c r="I146" s="29"/>
      <c r="J146" s="32">
        <f t="shared" si="8"/>
        <v>0</v>
      </c>
      <c r="K146" s="29"/>
      <c r="L146" s="30">
        <f t="shared" si="9"/>
        <v>0</v>
      </c>
      <c r="M146" s="30">
        <f t="shared" si="10"/>
        <v>0</v>
      </c>
      <c r="N146" s="31">
        <f t="shared" si="11"/>
        <v>0</v>
      </c>
    </row>
    <row r="147" spans="1:14" ht="79.2" x14ac:dyDescent="0.3">
      <c r="A147" s="19" t="s">
        <v>8</v>
      </c>
      <c r="B147" s="4" t="s">
        <v>387</v>
      </c>
      <c r="C147" s="4">
        <v>145</v>
      </c>
      <c r="D147" s="4" t="s">
        <v>400</v>
      </c>
      <c r="E147" s="4" t="s">
        <v>285</v>
      </c>
      <c r="F147" s="4" t="s">
        <v>26</v>
      </c>
      <c r="G147" s="4">
        <v>10</v>
      </c>
      <c r="H147" s="4" t="s">
        <v>9</v>
      </c>
      <c r="I147" s="29"/>
      <c r="J147" s="32">
        <f t="shared" si="8"/>
        <v>0</v>
      </c>
      <c r="K147" s="29"/>
      <c r="L147" s="30">
        <f t="shared" si="9"/>
        <v>0</v>
      </c>
      <c r="M147" s="30">
        <f t="shared" si="10"/>
        <v>0</v>
      </c>
      <c r="N147" s="31">
        <f t="shared" si="11"/>
        <v>0</v>
      </c>
    </row>
    <row r="148" spans="1:14" ht="66" x14ac:dyDescent="0.3">
      <c r="A148" s="19" t="s">
        <v>8</v>
      </c>
      <c r="B148" s="4" t="s">
        <v>387</v>
      </c>
      <c r="C148" s="4">
        <v>146</v>
      </c>
      <c r="D148" s="4" t="s">
        <v>400</v>
      </c>
      <c r="E148" s="4" t="s">
        <v>10</v>
      </c>
      <c r="F148" s="4" t="s">
        <v>27</v>
      </c>
      <c r="G148" s="4">
        <v>9</v>
      </c>
      <c r="H148" s="4" t="s">
        <v>9</v>
      </c>
      <c r="I148" s="29"/>
      <c r="J148" s="32">
        <f t="shared" si="8"/>
        <v>0</v>
      </c>
      <c r="K148" s="29"/>
      <c r="L148" s="30">
        <f t="shared" si="9"/>
        <v>0</v>
      </c>
      <c r="M148" s="30">
        <f t="shared" si="10"/>
        <v>0</v>
      </c>
      <c r="N148" s="31">
        <f t="shared" si="11"/>
        <v>0</v>
      </c>
    </row>
    <row r="149" spans="1:14" ht="39.6" x14ac:dyDescent="0.3">
      <c r="A149" s="19" t="s">
        <v>8</v>
      </c>
      <c r="B149" s="4" t="s">
        <v>387</v>
      </c>
      <c r="C149" s="4">
        <v>147</v>
      </c>
      <c r="D149" s="4" t="s">
        <v>400</v>
      </c>
      <c r="E149" s="5" t="s">
        <v>11</v>
      </c>
      <c r="F149" s="4" t="s">
        <v>28</v>
      </c>
      <c r="G149" s="5">
        <v>6</v>
      </c>
      <c r="H149" s="4" t="s">
        <v>9</v>
      </c>
      <c r="I149" s="29"/>
      <c r="J149" s="32">
        <f t="shared" si="8"/>
        <v>0</v>
      </c>
      <c r="K149" s="29"/>
      <c r="L149" s="30">
        <f t="shared" si="9"/>
        <v>0</v>
      </c>
      <c r="M149" s="30">
        <f t="shared" si="10"/>
        <v>0</v>
      </c>
      <c r="N149" s="31">
        <f t="shared" si="11"/>
        <v>0</v>
      </c>
    </row>
    <row r="150" spans="1:14" ht="52.8" x14ac:dyDescent="0.3">
      <c r="A150" s="19" t="s">
        <v>8</v>
      </c>
      <c r="B150" s="4" t="s">
        <v>387</v>
      </c>
      <c r="C150" s="4">
        <v>148</v>
      </c>
      <c r="D150" s="4" t="s">
        <v>400</v>
      </c>
      <c r="E150" s="5" t="s">
        <v>10</v>
      </c>
      <c r="F150" s="4" t="s">
        <v>29</v>
      </c>
      <c r="G150" s="5">
        <v>6</v>
      </c>
      <c r="H150" s="4" t="s">
        <v>9</v>
      </c>
      <c r="I150" s="29"/>
      <c r="J150" s="32">
        <f t="shared" si="8"/>
        <v>0</v>
      </c>
      <c r="K150" s="29"/>
      <c r="L150" s="30">
        <f t="shared" si="9"/>
        <v>0</v>
      </c>
      <c r="M150" s="30">
        <f t="shared" si="10"/>
        <v>0</v>
      </c>
      <c r="N150" s="31">
        <f t="shared" si="11"/>
        <v>0</v>
      </c>
    </row>
    <row r="151" spans="1:14" ht="39.6" x14ac:dyDescent="0.3">
      <c r="A151" s="19" t="s">
        <v>8</v>
      </c>
      <c r="B151" s="4" t="s">
        <v>387</v>
      </c>
      <c r="C151" s="4">
        <v>149</v>
      </c>
      <c r="D151" s="4" t="s">
        <v>400</v>
      </c>
      <c r="E151" s="5" t="s">
        <v>12</v>
      </c>
      <c r="F151" s="5" t="s">
        <v>19</v>
      </c>
      <c r="G151" s="5">
        <v>2</v>
      </c>
      <c r="H151" s="4" t="s">
        <v>9</v>
      </c>
      <c r="I151" s="29"/>
      <c r="J151" s="32">
        <f t="shared" si="8"/>
        <v>0</v>
      </c>
      <c r="K151" s="29"/>
      <c r="L151" s="30">
        <f t="shared" si="9"/>
        <v>0</v>
      </c>
      <c r="M151" s="30">
        <f t="shared" si="10"/>
        <v>0</v>
      </c>
      <c r="N151" s="31">
        <f t="shared" si="11"/>
        <v>0</v>
      </c>
    </row>
    <row r="152" spans="1:14" ht="39.6" x14ac:dyDescent="0.3">
      <c r="A152" s="19" t="s">
        <v>8</v>
      </c>
      <c r="B152" s="4" t="s">
        <v>387</v>
      </c>
      <c r="C152" s="4">
        <v>150</v>
      </c>
      <c r="D152" s="4" t="s">
        <v>400</v>
      </c>
      <c r="E152" s="5" t="s">
        <v>13</v>
      </c>
      <c r="F152" s="5" t="s">
        <v>14</v>
      </c>
      <c r="G152" s="5">
        <v>50</v>
      </c>
      <c r="H152" s="4" t="s">
        <v>15</v>
      </c>
      <c r="I152" s="29"/>
      <c r="J152" s="32">
        <f t="shared" si="8"/>
        <v>0</v>
      </c>
      <c r="K152" s="29"/>
      <c r="L152" s="30">
        <f t="shared" si="9"/>
        <v>0</v>
      </c>
      <c r="M152" s="30">
        <f t="shared" si="10"/>
        <v>0</v>
      </c>
      <c r="N152" s="31">
        <f t="shared" si="11"/>
        <v>0</v>
      </c>
    </row>
    <row r="153" spans="1:14" ht="26.4" x14ac:dyDescent="0.3">
      <c r="A153" s="19" t="s">
        <v>8</v>
      </c>
      <c r="B153" s="4" t="s">
        <v>387</v>
      </c>
      <c r="C153" s="4">
        <v>151</v>
      </c>
      <c r="D153" s="4" t="s">
        <v>400</v>
      </c>
      <c r="E153" s="5" t="s">
        <v>16</v>
      </c>
      <c r="F153" s="5" t="s">
        <v>30</v>
      </c>
      <c r="G153" s="5">
        <v>2</v>
      </c>
      <c r="H153" s="4" t="s">
        <v>9</v>
      </c>
      <c r="I153" s="29"/>
      <c r="J153" s="32">
        <f t="shared" si="8"/>
        <v>0</v>
      </c>
      <c r="K153" s="29"/>
      <c r="L153" s="30">
        <f t="shared" si="9"/>
        <v>0</v>
      </c>
      <c r="M153" s="30">
        <f t="shared" si="10"/>
        <v>0</v>
      </c>
      <c r="N153" s="31">
        <f t="shared" si="11"/>
        <v>0</v>
      </c>
    </row>
    <row r="154" spans="1:14" ht="52.8" x14ac:dyDescent="0.3">
      <c r="A154" s="19" t="s">
        <v>8</v>
      </c>
      <c r="B154" s="4" t="s">
        <v>387</v>
      </c>
      <c r="C154" s="4">
        <v>152</v>
      </c>
      <c r="D154" s="4" t="s">
        <v>400</v>
      </c>
      <c r="E154" s="5" t="s">
        <v>17</v>
      </c>
      <c r="F154" s="5" t="s">
        <v>20</v>
      </c>
      <c r="G154" s="5">
        <v>2</v>
      </c>
      <c r="H154" s="4" t="s">
        <v>9</v>
      </c>
      <c r="I154" s="29"/>
      <c r="J154" s="32">
        <f t="shared" si="8"/>
        <v>0</v>
      </c>
      <c r="K154" s="29"/>
      <c r="L154" s="30">
        <f t="shared" si="9"/>
        <v>0</v>
      </c>
      <c r="M154" s="30">
        <f t="shared" si="10"/>
        <v>0</v>
      </c>
      <c r="N154" s="31">
        <f t="shared" si="11"/>
        <v>0</v>
      </c>
    </row>
    <row r="155" spans="1:14" ht="26.4" x14ac:dyDescent="0.3">
      <c r="A155" s="19" t="s">
        <v>8</v>
      </c>
      <c r="B155" s="4" t="s">
        <v>387</v>
      </c>
      <c r="C155" s="4">
        <v>153</v>
      </c>
      <c r="D155" s="4" t="s">
        <v>400</v>
      </c>
      <c r="E155" s="5" t="s">
        <v>18</v>
      </c>
      <c r="F155" s="5" t="s">
        <v>21</v>
      </c>
      <c r="G155" s="5">
        <v>400</v>
      </c>
      <c r="H155" s="4" t="s">
        <v>15</v>
      </c>
      <c r="I155" s="29"/>
      <c r="J155" s="32">
        <f t="shared" si="8"/>
        <v>0</v>
      </c>
      <c r="K155" s="29"/>
      <c r="L155" s="30">
        <f t="shared" si="9"/>
        <v>0</v>
      </c>
      <c r="M155" s="30">
        <f t="shared" si="10"/>
        <v>0</v>
      </c>
      <c r="N155" s="31">
        <f t="shared" si="11"/>
        <v>0</v>
      </c>
    </row>
    <row r="156" spans="1:14" ht="40.200000000000003" x14ac:dyDescent="0.3">
      <c r="A156" s="19" t="s">
        <v>8</v>
      </c>
      <c r="B156" s="4" t="s">
        <v>387</v>
      </c>
      <c r="C156" s="4">
        <v>154</v>
      </c>
      <c r="D156" s="4" t="s">
        <v>400</v>
      </c>
      <c r="E156" s="5" t="s">
        <v>25</v>
      </c>
      <c r="F156" s="5" t="s">
        <v>355</v>
      </c>
      <c r="G156" s="5">
        <v>50</v>
      </c>
      <c r="H156" s="4" t="s">
        <v>24</v>
      </c>
      <c r="I156" s="29"/>
      <c r="J156" s="32">
        <f t="shared" si="8"/>
        <v>0</v>
      </c>
      <c r="K156" s="29"/>
      <c r="L156" s="30">
        <f t="shared" si="9"/>
        <v>0</v>
      </c>
      <c r="M156" s="30">
        <f t="shared" si="10"/>
        <v>0</v>
      </c>
      <c r="N156" s="31">
        <f t="shared" si="11"/>
        <v>0</v>
      </c>
    </row>
    <row r="157" spans="1:14" ht="39.6" x14ac:dyDescent="0.3">
      <c r="A157" s="19" t="s">
        <v>8</v>
      </c>
      <c r="B157" s="4" t="s">
        <v>387</v>
      </c>
      <c r="C157" s="4">
        <v>155</v>
      </c>
      <c r="D157" s="4" t="s">
        <v>400</v>
      </c>
      <c r="E157" s="5" t="s">
        <v>22</v>
      </c>
      <c r="F157" s="5" t="s">
        <v>23</v>
      </c>
      <c r="G157" s="5">
        <v>400</v>
      </c>
      <c r="H157" s="4" t="s">
        <v>15</v>
      </c>
      <c r="I157" s="29"/>
      <c r="J157" s="32">
        <f t="shared" si="8"/>
        <v>0</v>
      </c>
      <c r="K157" s="29"/>
      <c r="L157" s="30">
        <f t="shared" si="9"/>
        <v>0</v>
      </c>
      <c r="M157" s="30">
        <f t="shared" si="10"/>
        <v>0</v>
      </c>
      <c r="N157" s="31">
        <f t="shared" si="11"/>
        <v>0</v>
      </c>
    </row>
    <row r="158" spans="1:14" ht="14.4" x14ac:dyDescent="0.3">
      <c r="A158" s="21" t="s">
        <v>8</v>
      </c>
      <c r="B158" s="6" t="s">
        <v>389</v>
      </c>
      <c r="C158" s="4">
        <v>156</v>
      </c>
      <c r="D158" s="4" t="s">
        <v>400</v>
      </c>
      <c r="E158" s="6" t="s">
        <v>70</v>
      </c>
      <c r="F158" s="6" t="s">
        <v>71</v>
      </c>
      <c r="G158" s="6">
        <v>1</v>
      </c>
      <c r="H158" s="6" t="s">
        <v>39</v>
      </c>
      <c r="I158" s="29"/>
      <c r="J158" s="32">
        <f t="shared" si="8"/>
        <v>0</v>
      </c>
      <c r="K158" s="29"/>
      <c r="L158" s="30">
        <f t="shared" si="9"/>
        <v>0</v>
      </c>
      <c r="M158" s="30">
        <f t="shared" si="10"/>
        <v>0</v>
      </c>
      <c r="N158" s="31">
        <f t="shared" si="11"/>
        <v>0</v>
      </c>
    </row>
    <row r="159" spans="1:14" ht="26.4" x14ac:dyDescent="0.3">
      <c r="A159" s="21" t="s">
        <v>8</v>
      </c>
      <c r="B159" s="6" t="s">
        <v>389</v>
      </c>
      <c r="C159" s="4">
        <v>157</v>
      </c>
      <c r="D159" s="4" t="s">
        <v>400</v>
      </c>
      <c r="E159" s="6" t="s">
        <v>72</v>
      </c>
      <c r="F159" s="6" t="s">
        <v>73</v>
      </c>
      <c r="G159" s="6">
        <v>3</v>
      </c>
      <c r="H159" s="6" t="s">
        <v>74</v>
      </c>
      <c r="I159" s="29"/>
      <c r="J159" s="32">
        <f t="shared" si="8"/>
        <v>0</v>
      </c>
      <c r="K159" s="29"/>
      <c r="L159" s="30">
        <f t="shared" si="9"/>
        <v>0</v>
      </c>
      <c r="M159" s="30">
        <f t="shared" si="10"/>
        <v>0</v>
      </c>
      <c r="N159" s="31">
        <f t="shared" si="11"/>
        <v>0</v>
      </c>
    </row>
    <row r="160" spans="1:14" ht="26.4" x14ac:dyDescent="0.3">
      <c r="A160" s="21" t="s">
        <v>8</v>
      </c>
      <c r="B160" s="6" t="s">
        <v>389</v>
      </c>
      <c r="C160" s="4">
        <v>158</v>
      </c>
      <c r="D160" s="4" t="s">
        <v>400</v>
      </c>
      <c r="E160" s="6" t="s">
        <v>75</v>
      </c>
      <c r="F160" s="6" t="s">
        <v>76</v>
      </c>
      <c r="G160" s="6">
        <v>1</v>
      </c>
      <c r="H160" s="4" t="s">
        <v>52</v>
      </c>
      <c r="I160" s="29"/>
      <c r="J160" s="32">
        <f t="shared" si="8"/>
        <v>0</v>
      </c>
      <c r="K160" s="29"/>
      <c r="L160" s="30">
        <f t="shared" si="9"/>
        <v>0</v>
      </c>
      <c r="M160" s="30">
        <f t="shared" si="10"/>
        <v>0</v>
      </c>
      <c r="N160" s="31">
        <f t="shared" si="11"/>
        <v>0</v>
      </c>
    </row>
    <row r="161" spans="1:14" ht="66" x14ac:dyDescent="0.3">
      <c r="A161" s="21" t="s">
        <v>8</v>
      </c>
      <c r="B161" s="6" t="s">
        <v>389</v>
      </c>
      <c r="C161" s="4">
        <v>159</v>
      </c>
      <c r="D161" s="4" t="s">
        <v>400</v>
      </c>
      <c r="E161" s="5" t="s">
        <v>77</v>
      </c>
      <c r="F161" s="5" t="s">
        <v>78</v>
      </c>
      <c r="G161" s="6">
        <v>1</v>
      </c>
      <c r="H161" s="5" t="s">
        <v>79</v>
      </c>
      <c r="I161" s="29"/>
      <c r="J161" s="32">
        <f t="shared" si="8"/>
        <v>0</v>
      </c>
      <c r="K161" s="29"/>
      <c r="L161" s="30">
        <f t="shared" si="9"/>
        <v>0</v>
      </c>
      <c r="M161" s="30">
        <f t="shared" si="10"/>
        <v>0</v>
      </c>
      <c r="N161" s="31">
        <f t="shared" si="11"/>
        <v>0</v>
      </c>
    </row>
    <row r="162" spans="1:14" ht="39.6" x14ac:dyDescent="0.3">
      <c r="A162" s="22" t="s">
        <v>8</v>
      </c>
      <c r="B162" s="6" t="s">
        <v>389</v>
      </c>
      <c r="C162" s="4">
        <v>160</v>
      </c>
      <c r="D162" s="4" t="s">
        <v>400</v>
      </c>
      <c r="E162" s="5" t="s">
        <v>80</v>
      </c>
      <c r="F162" s="5" t="s">
        <v>92</v>
      </c>
      <c r="G162" s="5">
        <v>1</v>
      </c>
      <c r="H162" s="5" t="s">
        <v>81</v>
      </c>
      <c r="I162" s="29"/>
      <c r="J162" s="32">
        <f t="shared" si="8"/>
        <v>0</v>
      </c>
      <c r="K162" s="29"/>
      <c r="L162" s="30">
        <f t="shared" si="9"/>
        <v>0</v>
      </c>
      <c r="M162" s="30">
        <f t="shared" si="10"/>
        <v>0</v>
      </c>
      <c r="N162" s="31">
        <f t="shared" si="11"/>
        <v>0</v>
      </c>
    </row>
    <row r="163" spans="1:14" ht="52.8" x14ac:dyDescent="0.3">
      <c r="A163" s="22" t="s">
        <v>8</v>
      </c>
      <c r="B163" s="6" t="s">
        <v>389</v>
      </c>
      <c r="C163" s="4">
        <v>161</v>
      </c>
      <c r="D163" s="4" t="s">
        <v>400</v>
      </c>
      <c r="E163" s="5" t="s">
        <v>80</v>
      </c>
      <c r="F163" s="5" t="s">
        <v>93</v>
      </c>
      <c r="G163" s="5">
        <v>1</v>
      </c>
      <c r="H163" s="5" t="s">
        <v>81</v>
      </c>
      <c r="I163" s="29"/>
      <c r="J163" s="32">
        <f t="shared" si="8"/>
        <v>0</v>
      </c>
      <c r="K163" s="29"/>
      <c r="L163" s="30">
        <f t="shared" si="9"/>
        <v>0</v>
      </c>
      <c r="M163" s="30">
        <f t="shared" si="10"/>
        <v>0</v>
      </c>
      <c r="N163" s="31">
        <f t="shared" si="11"/>
        <v>0</v>
      </c>
    </row>
    <row r="164" spans="1:14" ht="26.4" x14ac:dyDescent="0.3">
      <c r="A164" s="21" t="s">
        <v>8</v>
      </c>
      <c r="B164" s="6" t="s">
        <v>389</v>
      </c>
      <c r="C164" s="4">
        <v>162</v>
      </c>
      <c r="D164" s="4" t="s">
        <v>400</v>
      </c>
      <c r="E164" s="5" t="s">
        <v>82</v>
      </c>
      <c r="F164" s="5" t="s">
        <v>83</v>
      </c>
      <c r="G164" s="5">
        <v>1</v>
      </c>
      <c r="H164" s="4" t="s">
        <v>84</v>
      </c>
      <c r="I164" s="29"/>
      <c r="J164" s="32">
        <f t="shared" si="8"/>
        <v>0</v>
      </c>
      <c r="K164" s="29"/>
      <c r="L164" s="30">
        <f t="shared" si="9"/>
        <v>0</v>
      </c>
      <c r="M164" s="30">
        <f t="shared" si="10"/>
        <v>0</v>
      </c>
      <c r="N164" s="31">
        <f t="shared" si="11"/>
        <v>0</v>
      </c>
    </row>
    <row r="165" spans="1:14" ht="26.4" x14ac:dyDescent="0.3">
      <c r="A165" s="21" t="s">
        <v>8</v>
      </c>
      <c r="B165" s="6" t="s">
        <v>389</v>
      </c>
      <c r="C165" s="4">
        <v>163</v>
      </c>
      <c r="D165" s="4" t="s">
        <v>400</v>
      </c>
      <c r="E165" s="5" t="s">
        <v>85</v>
      </c>
      <c r="F165" s="16" t="s">
        <v>86</v>
      </c>
      <c r="G165" s="5">
        <v>1</v>
      </c>
      <c r="H165" s="4" t="s">
        <v>84</v>
      </c>
      <c r="I165" s="29"/>
      <c r="J165" s="32">
        <f t="shared" si="8"/>
        <v>0</v>
      </c>
      <c r="K165" s="29"/>
      <c r="L165" s="30">
        <f t="shared" si="9"/>
        <v>0</v>
      </c>
      <c r="M165" s="30">
        <f t="shared" si="10"/>
        <v>0</v>
      </c>
      <c r="N165" s="31">
        <f t="shared" si="11"/>
        <v>0</v>
      </c>
    </row>
    <row r="166" spans="1:14" ht="26.4" x14ac:dyDescent="0.3">
      <c r="A166" s="21" t="s">
        <v>8</v>
      </c>
      <c r="B166" s="6" t="s">
        <v>389</v>
      </c>
      <c r="C166" s="4">
        <v>164</v>
      </c>
      <c r="D166" s="4" t="s">
        <v>400</v>
      </c>
      <c r="E166" s="5" t="s">
        <v>87</v>
      </c>
      <c r="F166" s="5" t="s">
        <v>88</v>
      </c>
      <c r="G166" s="5">
        <v>1</v>
      </c>
      <c r="H166" s="4" t="s">
        <v>89</v>
      </c>
      <c r="I166" s="29"/>
      <c r="J166" s="32">
        <f t="shared" si="8"/>
        <v>0</v>
      </c>
      <c r="K166" s="29"/>
      <c r="L166" s="30">
        <f t="shared" si="9"/>
        <v>0</v>
      </c>
      <c r="M166" s="30">
        <f t="shared" si="10"/>
        <v>0</v>
      </c>
      <c r="N166" s="31">
        <f t="shared" si="11"/>
        <v>0</v>
      </c>
    </row>
    <row r="167" spans="1:14" ht="14.4" x14ac:dyDescent="0.3">
      <c r="A167" s="21" t="s">
        <v>8</v>
      </c>
      <c r="B167" s="6" t="s">
        <v>389</v>
      </c>
      <c r="C167" s="4">
        <v>165</v>
      </c>
      <c r="D167" s="4" t="s">
        <v>400</v>
      </c>
      <c r="E167" s="5" t="s">
        <v>90</v>
      </c>
      <c r="F167" s="5" t="s">
        <v>91</v>
      </c>
      <c r="G167" s="5">
        <v>1</v>
      </c>
      <c r="H167" s="4" t="s">
        <v>74</v>
      </c>
      <c r="I167" s="29"/>
      <c r="J167" s="32">
        <f t="shared" si="8"/>
        <v>0</v>
      </c>
      <c r="K167" s="29"/>
      <c r="L167" s="30">
        <f t="shared" si="9"/>
        <v>0</v>
      </c>
      <c r="M167" s="30">
        <f t="shared" si="10"/>
        <v>0</v>
      </c>
      <c r="N167" s="31">
        <f t="shared" si="11"/>
        <v>0</v>
      </c>
    </row>
    <row r="168" spans="1:14" ht="14.4" x14ac:dyDescent="0.3">
      <c r="A168" s="19" t="s">
        <v>287</v>
      </c>
      <c r="B168" s="7" t="s">
        <v>362</v>
      </c>
      <c r="C168" s="4">
        <v>166</v>
      </c>
      <c r="D168" s="4" t="s">
        <v>400</v>
      </c>
      <c r="E168" s="4" t="s">
        <v>292</v>
      </c>
      <c r="F168" s="4" t="s">
        <v>293</v>
      </c>
      <c r="G168" s="4">
        <v>1</v>
      </c>
      <c r="H168" s="4" t="s">
        <v>33</v>
      </c>
      <c r="I168" s="29"/>
      <c r="J168" s="32">
        <f t="shared" si="8"/>
        <v>0</v>
      </c>
      <c r="K168" s="29"/>
      <c r="L168" s="30">
        <f t="shared" si="9"/>
        <v>0</v>
      </c>
      <c r="M168" s="30">
        <f t="shared" si="10"/>
        <v>0</v>
      </c>
      <c r="N168" s="31">
        <f t="shared" si="11"/>
        <v>0</v>
      </c>
    </row>
    <row r="169" spans="1:14" ht="14.4" x14ac:dyDescent="0.3">
      <c r="A169" s="19" t="s">
        <v>287</v>
      </c>
      <c r="B169" s="7" t="s">
        <v>362</v>
      </c>
      <c r="C169" s="4">
        <v>167</v>
      </c>
      <c r="D169" s="4" t="s">
        <v>400</v>
      </c>
      <c r="E169" s="5" t="s">
        <v>294</v>
      </c>
      <c r="F169" s="8" t="s">
        <v>295</v>
      </c>
      <c r="G169" s="5">
        <v>1</v>
      </c>
      <c r="H169" s="4" t="s">
        <v>33</v>
      </c>
      <c r="I169" s="29"/>
      <c r="J169" s="32">
        <f t="shared" si="8"/>
        <v>0</v>
      </c>
      <c r="K169" s="29"/>
      <c r="L169" s="30">
        <f t="shared" si="9"/>
        <v>0</v>
      </c>
      <c r="M169" s="30">
        <f t="shared" si="10"/>
        <v>0</v>
      </c>
      <c r="N169" s="31">
        <f t="shared" si="11"/>
        <v>0</v>
      </c>
    </row>
    <row r="170" spans="1:14" ht="14.4" x14ac:dyDescent="0.3">
      <c r="A170" s="41" t="s">
        <v>287</v>
      </c>
      <c r="B170" s="7" t="s">
        <v>362</v>
      </c>
      <c r="C170" s="6">
        <v>168</v>
      </c>
      <c r="D170" s="4" t="s">
        <v>400</v>
      </c>
      <c r="E170" s="43" t="s">
        <v>361</v>
      </c>
      <c r="F170" s="44" t="s">
        <v>293</v>
      </c>
      <c r="G170" s="42">
        <v>1</v>
      </c>
      <c r="H170" s="42" t="s">
        <v>33</v>
      </c>
      <c r="I170" s="29"/>
      <c r="J170" s="32">
        <f t="shared" si="8"/>
        <v>0</v>
      </c>
      <c r="K170" s="29"/>
      <c r="L170" s="30">
        <f t="shared" si="9"/>
        <v>0</v>
      </c>
      <c r="M170" s="30">
        <f t="shared" si="10"/>
        <v>0</v>
      </c>
      <c r="N170" s="31">
        <f t="shared" si="11"/>
        <v>0</v>
      </c>
    </row>
    <row r="171" spans="1:14" ht="14.4" x14ac:dyDescent="0.3">
      <c r="A171" s="19" t="s">
        <v>287</v>
      </c>
      <c r="B171" s="7" t="s">
        <v>362</v>
      </c>
      <c r="C171" s="4">
        <v>169</v>
      </c>
      <c r="D171" s="4" t="s">
        <v>400</v>
      </c>
      <c r="E171" s="5" t="s">
        <v>296</v>
      </c>
      <c r="F171" s="4" t="s">
        <v>297</v>
      </c>
      <c r="G171" s="5">
        <v>1</v>
      </c>
      <c r="H171" s="4" t="s">
        <v>33</v>
      </c>
      <c r="I171" s="29"/>
      <c r="J171" s="32">
        <f t="shared" si="8"/>
        <v>0</v>
      </c>
      <c r="K171" s="29"/>
      <c r="L171" s="30">
        <f t="shared" si="9"/>
        <v>0</v>
      </c>
      <c r="M171" s="30">
        <f t="shared" si="10"/>
        <v>0</v>
      </c>
      <c r="N171" s="31">
        <f t="shared" si="11"/>
        <v>0</v>
      </c>
    </row>
    <row r="172" spans="1:14" ht="26.4" x14ac:dyDescent="0.3">
      <c r="A172" s="19" t="s">
        <v>287</v>
      </c>
      <c r="B172" s="7" t="s">
        <v>362</v>
      </c>
      <c r="C172" s="4">
        <v>170</v>
      </c>
      <c r="D172" s="4" t="s">
        <v>400</v>
      </c>
      <c r="E172" s="5" t="s">
        <v>298</v>
      </c>
      <c r="F172" s="4" t="s">
        <v>299</v>
      </c>
      <c r="G172" s="5">
        <v>2</v>
      </c>
      <c r="H172" s="4" t="s">
        <v>33</v>
      </c>
      <c r="I172" s="29"/>
      <c r="J172" s="32">
        <f t="shared" si="8"/>
        <v>0</v>
      </c>
      <c r="K172" s="29"/>
      <c r="L172" s="30">
        <f t="shared" si="9"/>
        <v>0</v>
      </c>
      <c r="M172" s="30">
        <f t="shared" si="10"/>
        <v>0</v>
      </c>
      <c r="N172" s="31">
        <f t="shared" si="11"/>
        <v>0</v>
      </c>
    </row>
    <row r="173" spans="1:14" ht="14.4" x14ac:dyDescent="0.3">
      <c r="A173" s="19" t="s">
        <v>287</v>
      </c>
      <c r="B173" s="7" t="s">
        <v>362</v>
      </c>
      <c r="C173" s="4">
        <v>171</v>
      </c>
      <c r="D173" s="4" t="s">
        <v>400</v>
      </c>
      <c r="E173" s="5" t="s">
        <v>300</v>
      </c>
      <c r="F173" s="4" t="s">
        <v>301</v>
      </c>
      <c r="G173" s="5">
        <v>2</v>
      </c>
      <c r="H173" s="4" t="s">
        <v>33</v>
      </c>
      <c r="I173" s="29"/>
      <c r="J173" s="32">
        <f t="shared" si="8"/>
        <v>0</v>
      </c>
      <c r="K173" s="29"/>
      <c r="L173" s="30">
        <f t="shared" si="9"/>
        <v>0</v>
      </c>
      <c r="M173" s="30">
        <f t="shared" si="10"/>
        <v>0</v>
      </c>
      <c r="N173" s="31">
        <f t="shared" si="11"/>
        <v>0</v>
      </c>
    </row>
    <row r="174" spans="1:14" ht="14.4" x14ac:dyDescent="0.3">
      <c r="A174" s="19" t="s">
        <v>287</v>
      </c>
      <c r="B174" s="7" t="s">
        <v>362</v>
      </c>
      <c r="C174" s="4">
        <v>172</v>
      </c>
      <c r="D174" s="4" t="s">
        <v>400</v>
      </c>
      <c r="E174" s="5" t="s">
        <v>302</v>
      </c>
      <c r="F174" s="4" t="s">
        <v>303</v>
      </c>
      <c r="G174" s="5">
        <v>1</v>
      </c>
      <c r="H174" s="4" t="s">
        <v>33</v>
      </c>
      <c r="I174" s="29"/>
      <c r="J174" s="32">
        <f t="shared" si="8"/>
        <v>0</v>
      </c>
      <c r="K174" s="29"/>
      <c r="L174" s="30">
        <f t="shared" si="9"/>
        <v>0</v>
      </c>
      <c r="M174" s="30">
        <f t="shared" si="10"/>
        <v>0</v>
      </c>
      <c r="N174" s="31">
        <f t="shared" si="11"/>
        <v>0</v>
      </c>
    </row>
    <row r="175" spans="1:14" ht="14.4" x14ac:dyDescent="0.3">
      <c r="A175" s="19" t="s">
        <v>287</v>
      </c>
      <c r="B175" s="7" t="s">
        <v>362</v>
      </c>
      <c r="C175" s="4">
        <v>173</v>
      </c>
      <c r="D175" s="4" t="s">
        <v>400</v>
      </c>
      <c r="E175" s="5" t="s">
        <v>306</v>
      </c>
      <c r="F175" s="4" t="s">
        <v>307</v>
      </c>
      <c r="G175" s="5">
        <v>4</v>
      </c>
      <c r="H175" s="4" t="s">
        <v>33</v>
      </c>
      <c r="I175" s="29"/>
      <c r="J175" s="32">
        <f t="shared" si="8"/>
        <v>0</v>
      </c>
      <c r="K175" s="29"/>
      <c r="L175" s="30">
        <f t="shared" si="9"/>
        <v>0</v>
      </c>
      <c r="M175" s="30">
        <f t="shared" si="10"/>
        <v>0</v>
      </c>
      <c r="N175" s="31">
        <f t="shared" si="11"/>
        <v>0</v>
      </c>
    </row>
    <row r="176" spans="1:14" ht="26.4" x14ac:dyDescent="0.3">
      <c r="A176" s="19" t="s">
        <v>287</v>
      </c>
      <c r="B176" s="7" t="s">
        <v>362</v>
      </c>
      <c r="C176" s="4">
        <v>174</v>
      </c>
      <c r="D176" s="4" t="s">
        <v>400</v>
      </c>
      <c r="E176" s="5" t="s">
        <v>308</v>
      </c>
      <c r="F176" s="4" t="s">
        <v>309</v>
      </c>
      <c r="G176" s="5">
        <v>4</v>
      </c>
      <c r="H176" s="4" t="s">
        <v>33</v>
      </c>
      <c r="I176" s="29"/>
      <c r="J176" s="32">
        <f t="shared" si="8"/>
        <v>0</v>
      </c>
      <c r="K176" s="29"/>
      <c r="L176" s="30">
        <f t="shared" si="9"/>
        <v>0</v>
      </c>
      <c r="M176" s="30">
        <f t="shared" si="10"/>
        <v>0</v>
      </c>
      <c r="N176" s="31">
        <f t="shared" si="11"/>
        <v>0</v>
      </c>
    </row>
    <row r="177" spans="1:14" ht="39.6" x14ac:dyDescent="0.3">
      <c r="A177" s="19" t="s">
        <v>287</v>
      </c>
      <c r="B177" s="7" t="s">
        <v>362</v>
      </c>
      <c r="C177" s="4">
        <v>175</v>
      </c>
      <c r="D177" s="4" t="s">
        <v>400</v>
      </c>
      <c r="E177" s="5" t="s">
        <v>310</v>
      </c>
      <c r="F177" s="4" t="s">
        <v>309</v>
      </c>
      <c r="G177" s="5">
        <v>4</v>
      </c>
      <c r="H177" s="4" t="s">
        <v>33</v>
      </c>
      <c r="I177" s="29"/>
      <c r="J177" s="32">
        <f t="shared" si="8"/>
        <v>0</v>
      </c>
      <c r="K177" s="29"/>
      <c r="L177" s="30">
        <f t="shared" si="9"/>
        <v>0</v>
      </c>
      <c r="M177" s="30">
        <f t="shared" si="10"/>
        <v>0</v>
      </c>
      <c r="N177" s="31">
        <f t="shared" si="11"/>
        <v>0</v>
      </c>
    </row>
    <row r="178" spans="1:14" ht="14.4" x14ac:dyDescent="0.3">
      <c r="A178" s="19" t="s">
        <v>287</v>
      </c>
      <c r="B178" s="7" t="s">
        <v>362</v>
      </c>
      <c r="C178" s="4">
        <v>176</v>
      </c>
      <c r="D178" s="4" t="s">
        <v>400</v>
      </c>
      <c r="E178" s="5" t="s">
        <v>311</v>
      </c>
      <c r="F178" s="4" t="s">
        <v>312</v>
      </c>
      <c r="G178" s="5">
        <v>1</v>
      </c>
      <c r="H178" s="4" t="s">
        <v>33</v>
      </c>
      <c r="I178" s="29"/>
      <c r="J178" s="32">
        <f t="shared" si="8"/>
        <v>0</v>
      </c>
      <c r="K178" s="29"/>
      <c r="L178" s="30">
        <f t="shared" si="9"/>
        <v>0</v>
      </c>
      <c r="M178" s="30">
        <f t="shared" si="10"/>
        <v>0</v>
      </c>
      <c r="N178" s="31">
        <f t="shared" si="11"/>
        <v>0</v>
      </c>
    </row>
    <row r="179" spans="1:14" ht="26.4" x14ac:dyDescent="0.3">
      <c r="A179" s="19" t="s">
        <v>287</v>
      </c>
      <c r="B179" s="7" t="s">
        <v>362</v>
      </c>
      <c r="C179" s="4">
        <v>177</v>
      </c>
      <c r="D179" s="4" t="s">
        <v>400</v>
      </c>
      <c r="E179" s="5" t="s">
        <v>313</v>
      </c>
      <c r="F179" s="4" t="s">
        <v>314</v>
      </c>
      <c r="G179" s="5">
        <v>5</v>
      </c>
      <c r="H179" s="4" t="s">
        <v>33</v>
      </c>
      <c r="I179" s="29"/>
      <c r="J179" s="32">
        <f t="shared" si="8"/>
        <v>0</v>
      </c>
      <c r="K179" s="29"/>
      <c r="L179" s="30">
        <f t="shared" si="9"/>
        <v>0</v>
      </c>
      <c r="M179" s="30">
        <f t="shared" si="10"/>
        <v>0</v>
      </c>
      <c r="N179" s="31">
        <f t="shared" si="11"/>
        <v>0</v>
      </c>
    </row>
    <row r="180" spans="1:14" ht="14.4" x14ac:dyDescent="0.3">
      <c r="A180" s="19" t="s">
        <v>287</v>
      </c>
      <c r="B180" s="7" t="s">
        <v>362</v>
      </c>
      <c r="C180" s="4">
        <v>178</v>
      </c>
      <c r="D180" s="4" t="s">
        <v>400</v>
      </c>
      <c r="E180" s="5" t="s">
        <v>315</v>
      </c>
      <c r="F180" s="4" t="s">
        <v>316</v>
      </c>
      <c r="G180" s="4">
        <v>2</v>
      </c>
      <c r="H180" s="4" t="s">
        <v>33</v>
      </c>
      <c r="I180" s="29"/>
      <c r="J180" s="32">
        <f t="shared" si="8"/>
        <v>0</v>
      </c>
      <c r="K180" s="29"/>
      <c r="L180" s="30">
        <f t="shared" si="9"/>
        <v>0</v>
      </c>
      <c r="M180" s="30">
        <f t="shared" si="10"/>
        <v>0</v>
      </c>
      <c r="N180" s="31">
        <f t="shared" si="11"/>
        <v>0</v>
      </c>
    </row>
    <row r="181" spans="1:14" ht="14.4" x14ac:dyDescent="0.3">
      <c r="A181" s="20" t="s">
        <v>287</v>
      </c>
      <c r="B181" s="7" t="s">
        <v>362</v>
      </c>
      <c r="C181" s="4">
        <v>179</v>
      </c>
      <c r="D181" s="4" t="s">
        <v>400</v>
      </c>
      <c r="E181" s="4" t="s">
        <v>317</v>
      </c>
      <c r="F181" s="15" t="s">
        <v>318</v>
      </c>
      <c r="G181" s="15">
        <v>1</v>
      </c>
      <c r="H181" s="15" t="s">
        <v>33</v>
      </c>
      <c r="I181" s="29"/>
      <c r="J181" s="32">
        <f t="shared" si="8"/>
        <v>0</v>
      </c>
      <c r="K181" s="29"/>
      <c r="L181" s="30">
        <f t="shared" si="9"/>
        <v>0</v>
      </c>
      <c r="M181" s="30">
        <f t="shared" si="10"/>
        <v>0</v>
      </c>
      <c r="N181" s="31">
        <f t="shared" si="11"/>
        <v>0</v>
      </c>
    </row>
    <row r="182" spans="1:14" ht="26.4" x14ac:dyDescent="0.3">
      <c r="A182" s="19" t="s">
        <v>287</v>
      </c>
      <c r="B182" s="7" t="s">
        <v>362</v>
      </c>
      <c r="C182" s="4">
        <v>180</v>
      </c>
      <c r="D182" s="4" t="s">
        <v>400</v>
      </c>
      <c r="E182" s="5" t="s">
        <v>304</v>
      </c>
      <c r="F182" s="4" t="s">
        <v>305</v>
      </c>
      <c r="G182" s="5">
        <v>1</v>
      </c>
      <c r="H182" s="4" t="s">
        <v>33</v>
      </c>
      <c r="I182" s="29"/>
      <c r="J182" s="32">
        <f t="shared" si="8"/>
        <v>0</v>
      </c>
      <c r="K182" s="29"/>
      <c r="L182" s="30">
        <f t="shared" si="9"/>
        <v>0</v>
      </c>
      <c r="M182" s="30">
        <f t="shared" si="10"/>
        <v>0</v>
      </c>
      <c r="N182" s="31">
        <f t="shared" si="11"/>
        <v>0</v>
      </c>
    </row>
    <row r="183" spans="1:14" ht="39.6" x14ac:dyDescent="0.3">
      <c r="A183" s="19" t="s">
        <v>287</v>
      </c>
      <c r="B183" s="4" t="s">
        <v>386</v>
      </c>
      <c r="C183" s="4">
        <v>181</v>
      </c>
      <c r="D183" s="4" t="s">
        <v>400</v>
      </c>
      <c r="E183" s="4" t="s">
        <v>288</v>
      </c>
      <c r="F183" s="4" t="s">
        <v>289</v>
      </c>
      <c r="G183" s="4">
        <v>2000</v>
      </c>
      <c r="H183" s="4" t="s">
        <v>398</v>
      </c>
      <c r="I183" s="29"/>
      <c r="J183" s="32">
        <f t="shared" si="8"/>
        <v>0</v>
      </c>
      <c r="K183" s="29"/>
      <c r="L183" s="30">
        <f t="shared" si="9"/>
        <v>0</v>
      </c>
      <c r="M183" s="30">
        <f t="shared" si="10"/>
        <v>0</v>
      </c>
      <c r="N183" s="31">
        <f t="shared" si="11"/>
        <v>0</v>
      </c>
    </row>
    <row r="184" spans="1:14" ht="39.6" x14ac:dyDescent="0.3">
      <c r="A184" s="19" t="s">
        <v>287</v>
      </c>
      <c r="B184" s="4" t="s">
        <v>386</v>
      </c>
      <c r="C184" s="4">
        <v>182</v>
      </c>
      <c r="D184" s="4" t="s">
        <v>400</v>
      </c>
      <c r="E184" s="5" t="s">
        <v>290</v>
      </c>
      <c r="F184" s="4" t="s">
        <v>291</v>
      </c>
      <c r="G184" s="5">
        <v>500</v>
      </c>
      <c r="H184" s="4" t="s">
        <v>398</v>
      </c>
      <c r="I184" s="29"/>
      <c r="J184" s="32">
        <f t="shared" si="8"/>
        <v>0</v>
      </c>
      <c r="K184" s="29"/>
      <c r="L184" s="30">
        <f t="shared" si="9"/>
        <v>0</v>
      </c>
      <c r="M184" s="30">
        <f t="shared" si="10"/>
        <v>0</v>
      </c>
      <c r="N184" s="31">
        <f t="shared" si="11"/>
        <v>0</v>
      </c>
    </row>
    <row r="185" spans="1:14" ht="14.4" x14ac:dyDescent="0.3">
      <c r="A185" s="41" t="s">
        <v>287</v>
      </c>
      <c r="B185" s="7" t="s">
        <v>362</v>
      </c>
      <c r="C185" s="6">
        <v>183</v>
      </c>
      <c r="D185" s="4" t="s">
        <v>400</v>
      </c>
      <c r="E185" s="43" t="s">
        <v>363</v>
      </c>
      <c r="F185" s="44" t="s">
        <v>364</v>
      </c>
      <c r="G185" s="42">
        <v>2</v>
      </c>
      <c r="H185" s="42" t="s">
        <v>33</v>
      </c>
      <c r="I185" s="29"/>
      <c r="J185" s="32">
        <f t="shared" si="8"/>
        <v>0</v>
      </c>
      <c r="K185" s="29"/>
      <c r="L185" s="30">
        <f t="shared" si="9"/>
        <v>0</v>
      </c>
      <c r="M185" s="30">
        <f t="shared" si="10"/>
        <v>0</v>
      </c>
      <c r="N185" s="31">
        <f t="shared" si="11"/>
        <v>0</v>
      </c>
    </row>
    <row r="186" spans="1:14" ht="14.4" x14ac:dyDescent="0.3">
      <c r="A186" s="41" t="s">
        <v>287</v>
      </c>
      <c r="B186" s="7" t="s">
        <v>362</v>
      </c>
      <c r="C186" s="6">
        <v>184</v>
      </c>
      <c r="D186" s="4" t="s">
        <v>400</v>
      </c>
      <c r="E186" s="43" t="s">
        <v>365</v>
      </c>
      <c r="F186" s="44" t="s">
        <v>81</v>
      </c>
      <c r="G186" s="42">
        <v>1</v>
      </c>
      <c r="H186" s="42" t="s">
        <v>33</v>
      </c>
      <c r="I186" s="29"/>
      <c r="J186" s="32">
        <f t="shared" si="8"/>
        <v>0</v>
      </c>
      <c r="K186" s="29"/>
      <c r="L186" s="30">
        <f t="shared" si="9"/>
        <v>0</v>
      </c>
      <c r="M186" s="30">
        <f t="shared" si="10"/>
        <v>0</v>
      </c>
      <c r="N186" s="31">
        <f t="shared" si="11"/>
        <v>0</v>
      </c>
    </row>
    <row r="187" spans="1:14" ht="14.4" x14ac:dyDescent="0.3">
      <c r="A187" s="41" t="s">
        <v>287</v>
      </c>
      <c r="B187" s="7" t="s">
        <v>362</v>
      </c>
      <c r="C187" s="6">
        <v>185</v>
      </c>
      <c r="D187" s="4" t="s">
        <v>400</v>
      </c>
      <c r="E187" s="43" t="s">
        <v>366</v>
      </c>
      <c r="F187" s="45" t="s">
        <v>367</v>
      </c>
      <c r="G187" s="42">
        <v>1</v>
      </c>
      <c r="H187" s="42" t="s">
        <v>33</v>
      </c>
      <c r="I187" s="29"/>
      <c r="J187" s="32">
        <f t="shared" si="8"/>
        <v>0</v>
      </c>
      <c r="K187" s="29"/>
      <c r="L187" s="30">
        <f t="shared" si="9"/>
        <v>0</v>
      </c>
      <c r="M187" s="30">
        <f t="shared" si="10"/>
        <v>0</v>
      </c>
      <c r="N187" s="31">
        <f t="shared" si="11"/>
        <v>0</v>
      </c>
    </row>
    <row r="188" spans="1:14" ht="14.4" x14ac:dyDescent="0.3">
      <c r="A188" s="4" t="s">
        <v>49</v>
      </c>
      <c r="B188" s="4" t="s">
        <v>384</v>
      </c>
      <c r="C188" s="4">
        <v>186</v>
      </c>
      <c r="D188" s="4" t="s">
        <v>400</v>
      </c>
      <c r="E188" s="4" t="s">
        <v>59</v>
      </c>
      <c r="F188" s="12" t="s">
        <v>60</v>
      </c>
      <c r="G188" s="12">
        <v>33</v>
      </c>
      <c r="H188" s="12" t="s">
        <v>61</v>
      </c>
      <c r="I188" s="29"/>
      <c r="J188" s="32">
        <f t="shared" si="8"/>
        <v>0</v>
      </c>
      <c r="K188" s="29"/>
      <c r="L188" s="30">
        <f t="shared" si="9"/>
        <v>0</v>
      </c>
      <c r="M188" s="30">
        <f t="shared" si="10"/>
        <v>0</v>
      </c>
      <c r="N188" s="31">
        <f t="shared" si="11"/>
        <v>0</v>
      </c>
    </row>
    <row r="189" spans="1:14" ht="27" x14ac:dyDescent="0.3">
      <c r="A189" s="4" t="s">
        <v>49</v>
      </c>
      <c r="B189" s="4" t="s">
        <v>384</v>
      </c>
      <c r="C189" s="4">
        <v>187</v>
      </c>
      <c r="D189" s="4" t="s">
        <v>400</v>
      </c>
      <c r="E189" s="4" t="s">
        <v>62</v>
      </c>
      <c r="F189" s="12" t="s">
        <v>63</v>
      </c>
      <c r="G189" s="12">
        <v>10</v>
      </c>
      <c r="H189" s="12" t="s">
        <v>64</v>
      </c>
      <c r="I189" s="29"/>
      <c r="J189" s="32">
        <f t="shared" si="8"/>
        <v>0</v>
      </c>
      <c r="K189" s="29"/>
      <c r="L189" s="30">
        <f t="shared" si="9"/>
        <v>0</v>
      </c>
      <c r="M189" s="30">
        <f t="shared" si="10"/>
        <v>0</v>
      </c>
      <c r="N189" s="31">
        <f t="shared" si="11"/>
        <v>0</v>
      </c>
    </row>
    <row r="190" spans="1:14" ht="27" x14ac:dyDescent="0.3">
      <c r="A190" s="4" t="s">
        <v>49</v>
      </c>
      <c r="B190" s="4" t="s">
        <v>384</v>
      </c>
      <c r="C190" s="4">
        <v>188</v>
      </c>
      <c r="D190" s="4" t="s">
        <v>400</v>
      </c>
      <c r="E190" s="4" t="s">
        <v>65</v>
      </c>
      <c r="F190" s="12" t="s">
        <v>66</v>
      </c>
      <c r="G190" s="12">
        <v>10</v>
      </c>
      <c r="H190" s="12" t="s">
        <v>64</v>
      </c>
      <c r="I190" s="29"/>
      <c r="J190" s="32">
        <f t="shared" si="8"/>
        <v>0</v>
      </c>
      <c r="K190" s="29"/>
      <c r="L190" s="30">
        <f t="shared" si="9"/>
        <v>0</v>
      </c>
      <c r="M190" s="30">
        <f t="shared" si="10"/>
        <v>0</v>
      </c>
      <c r="N190" s="31">
        <f t="shared" si="11"/>
        <v>0</v>
      </c>
    </row>
    <row r="191" spans="1:14" ht="14.4" x14ac:dyDescent="0.3">
      <c r="A191" s="4" t="s">
        <v>49</v>
      </c>
      <c r="B191" s="4" t="s">
        <v>384</v>
      </c>
      <c r="C191" s="4">
        <v>189</v>
      </c>
      <c r="D191" s="4" t="s">
        <v>400</v>
      </c>
      <c r="E191" s="12" t="s">
        <v>67</v>
      </c>
      <c r="F191" s="12" t="s">
        <v>68</v>
      </c>
      <c r="G191" s="5">
        <v>6000</v>
      </c>
      <c r="H191" s="4" t="s">
        <v>69</v>
      </c>
      <c r="I191" s="29"/>
      <c r="J191" s="32">
        <f t="shared" si="8"/>
        <v>0</v>
      </c>
      <c r="K191" s="29"/>
      <c r="L191" s="30">
        <f t="shared" si="9"/>
        <v>0</v>
      </c>
      <c r="M191" s="30">
        <f t="shared" si="10"/>
        <v>0</v>
      </c>
      <c r="N191" s="31">
        <f t="shared" si="11"/>
        <v>0</v>
      </c>
    </row>
    <row r="192" spans="1:14" ht="16.2" thickBot="1" x14ac:dyDescent="0.35"/>
    <row r="193" spans="1:11" x14ac:dyDescent="0.3">
      <c r="A193" s="33"/>
      <c r="B193" s="33"/>
      <c r="C193" s="33"/>
      <c r="D193" s="34" t="s">
        <v>374</v>
      </c>
      <c r="E193" s="47"/>
      <c r="F193" s="35"/>
      <c r="G193" s="49" t="s">
        <v>375</v>
      </c>
      <c r="H193" s="50"/>
      <c r="I193" s="51"/>
      <c r="J193" s="57">
        <f>SUM(J5:J191)</f>
        <v>0</v>
      </c>
    </row>
    <row r="194" spans="1:11" ht="16.2" thickBot="1" x14ac:dyDescent="0.35">
      <c r="A194" s="33"/>
      <c r="B194" s="33"/>
      <c r="C194" s="33"/>
      <c r="D194" s="34"/>
      <c r="E194" s="48"/>
      <c r="F194" s="35"/>
      <c r="G194" s="52"/>
      <c r="H194" s="53"/>
      <c r="I194" s="54"/>
      <c r="J194" s="58"/>
    </row>
    <row r="195" spans="1:11" x14ac:dyDescent="0.3">
      <c r="A195" s="33"/>
      <c r="B195" s="33"/>
      <c r="C195" s="33"/>
      <c r="D195" s="34" t="s">
        <v>376</v>
      </c>
      <c r="E195" s="47"/>
      <c r="F195" s="35"/>
      <c r="G195" s="36"/>
      <c r="H195" s="33"/>
      <c r="I195" s="33"/>
      <c r="J195" s="33"/>
    </row>
    <row r="196" spans="1:11" x14ac:dyDescent="0.3">
      <c r="A196" s="33"/>
      <c r="B196" s="33"/>
      <c r="C196" s="33"/>
      <c r="D196" s="34"/>
      <c r="E196" s="59"/>
      <c r="F196" s="35"/>
      <c r="G196" s="36"/>
      <c r="H196" s="37"/>
      <c r="I196" s="33"/>
      <c r="J196" s="37"/>
    </row>
    <row r="197" spans="1:11" ht="16.2" thickBot="1" x14ac:dyDescent="0.35">
      <c r="A197" s="33"/>
      <c r="B197" s="33"/>
      <c r="C197" s="33"/>
      <c r="D197" s="34"/>
      <c r="E197" s="48"/>
      <c r="F197" s="35"/>
      <c r="G197" s="38" t="s">
        <v>377</v>
      </c>
      <c r="H197" s="39"/>
      <c r="I197" s="40" t="s">
        <v>378</v>
      </c>
      <c r="J197" s="39"/>
      <c r="K197" s="23"/>
    </row>
    <row r="198" spans="1:11" ht="16.2" thickBot="1" x14ac:dyDescent="0.35">
      <c r="A198" s="33"/>
      <c r="B198" s="33"/>
      <c r="C198" s="33"/>
      <c r="D198" s="34"/>
      <c r="E198" s="47"/>
      <c r="F198" s="35"/>
      <c r="G198" s="36"/>
      <c r="H198" s="33"/>
      <c r="I198" s="33"/>
      <c r="J198" s="33"/>
    </row>
    <row r="199" spans="1:11" ht="16.2" thickBot="1" x14ac:dyDescent="0.35">
      <c r="A199" s="33"/>
      <c r="B199" s="33"/>
      <c r="C199" s="33"/>
      <c r="D199" s="34" t="s">
        <v>379</v>
      </c>
      <c r="E199" s="48"/>
      <c r="F199" s="35"/>
      <c r="G199" s="49" t="s">
        <v>382</v>
      </c>
      <c r="H199" s="50"/>
      <c r="I199" s="51"/>
      <c r="J199" s="55"/>
    </row>
    <row r="200" spans="1:11" ht="16.2" thickBot="1" x14ac:dyDescent="0.35">
      <c r="A200" s="33"/>
      <c r="B200" s="33"/>
      <c r="C200" s="33"/>
      <c r="D200" s="33"/>
      <c r="E200" s="34"/>
      <c r="F200" s="35"/>
      <c r="G200" s="52"/>
      <c r="H200" s="53"/>
      <c r="I200" s="54"/>
      <c r="J200" s="56"/>
    </row>
    <row r="201" spans="1:11" x14ac:dyDescent="0.3">
      <c r="A201" s="33" t="s">
        <v>380</v>
      </c>
      <c r="B201" s="33"/>
      <c r="C201" s="33"/>
      <c r="D201" s="33"/>
      <c r="E201" s="34"/>
      <c r="F201" s="35"/>
      <c r="G201" s="36"/>
      <c r="H201" s="33"/>
      <c r="I201" s="33"/>
      <c r="J201" s="33"/>
    </row>
    <row r="202" spans="1:11" x14ac:dyDescent="0.3">
      <c r="A202" s="33" t="s">
        <v>381</v>
      </c>
      <c r="B202" s="33"/>
      <c r="C202" s="33"/>
      <c r="D202" s="33"/>
      <c r="E202" s="34"/>
      <c r="F202" s="35"/>
      <c r="G202" s="36"/>
      <c r="H202" s="33"/>
      <c r="I202" s="33"/>
      <c r="J202" s="33"/>
    </row>
    <row r="203" spans="1:11" x14ac:dyDescent="0.3">
      <c r="A203" s="33"/>
      <c r="B203" s="33"/>
      <c r="C203" s="33"/>
      <c r="D203" s="33"/>
      <c r="E203" s="34"/>
      <c r="F203" s="35"/>
      <c r="G203" s="36"/>
      <c r="H203" s="33"/>
      <c r="I203" s="33"/>
      <c r="J203" s="33"/>
    </row>
  </sheetData>
  <autoFilter ref="A4:K188">
    <sortState ref="A3:J196">
      <sortCondition ref="A2:A193"/>
    </sortState>
  </autoFilter>
  <mergeCells count="8">
    <mergeCell ref="A3:I3"/>
    <mergeCell ref="E198:E199"/>
    <mergeCell ref="G199:I200"/>
    <mergeCell ref="J199:J200"/>
    <mergeCell ref="E193:E194"/>
    <mergeCell ref="G193:I194"/>
    <mergeCell ref="J193:J194"/>
    <mergeCell ref="E195:E197"/>
  </mergeCells>
  <hyperlinks>
    <hyperlink ref="F165" r:id="rId1" display="http://www.bio-rad.com/en-de/sku/161-0771-10x-tris-glycine"/>
  </hyperlinks>
  <pageMargins left="0.25" right="0.25" top="0.75" bottom="0.75" header="0.3" footer="0.3"/>
  <pageSetup paperSize="9" scale="90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AJ</cp:lastModifiedBy>
  <cp:lastPrinted>2012-11-16T07:32:54Z</cp:lastPrinted>
  <dcterms:created xsi:type="dcterms:W3CDTF">2012-03-23T12:40:15Z</dcterms:created>
  <dcterms:modified xsi:type="dcterms:W3CDTF">2013-11-02T12:04:52Z</dcterms:modified>
</cp:coreProperties>
</file>